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3" i="1" l="1"/>
  <c r="L82" i="1"/>
  <c r="L78" i="1"/>
  <c r="L79" i="1"/>
  <c r="L80" i="1"/>
  <c r="L81" i="1"/>
  <c r="L77" i="1"/>
  <c r="L76" i="1"/>
  <c r="L75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58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2" i="1"/>
</calcChain>
</file>

<file path=xl/sharedStrings.xml><?xml version="1.0" encoding="utf-8"?>
<sst xmlns="http://schemas.openxmlformats.org/spreadsheetml/2006/main" count="809" uniqueCount="284">
  <si>
    <t>Lot Number</t>
  </si>
  <si>
    <t>Your Reference</t>
  </si>
  <si>
    <t>Description</t>
  </si>
  <si>
    <t>Type of goods</t>
  </si>
  <si>
    <t>Total cartons</t>
  </si>
  <si>
    <t>Colli per pack</t>
  </si>
  <si>
    <t>Content</t>
  </si>
  <si>
    <t>Status</t>
  </si>
  <si>
    <t>Inspection details</t>
  </si>
  <si>
    <t>Gross KG</t>
  </si>
  <si>
    <t>12106952/0007</t>
  </si>
  <si>
    <t>47413</t>
  </si>
  <si>
    <t>Marlboro Red Softpack</t>
  </si>
  <si>
    <t>Tobacco products</t>
  </si>
  <si>
    <t>T1</t>
  </si>
  <si>
    <t>NBC/SP</t>
  </si>
  <si>
    <t>12106952/0107</t>
  </si>
  <si>
    <t>L&amp;M Red</t>
  </si>
  <si>
    <t>NBC/FTB</t>
  </si>
  <si>
    <t>12106952/0124</t>
  </si>
  <si>
    <t>Dunhill Red Carlton Blend</t>
  </si>
  <si>
    <t>12106952/0059</t>
  </si>
  <si>
    <t>Chesterfield White</t>
  </si>
  <si>
    <t>12106952/0101</t>
  </si>
  <si>
    <t>Marlboro Red</t>
  </si>
  <si>
    <t>12106952/0105</t>
  </si>
  <si>
    <t>L&amp;M Blue</t>
  </si>
  <si>
    <t>12106952/0104</t>
  </si>
  <si>
    <t>L&amp;M White</t>
  </si>
  <si>
    <t>12106952/0120</t>
  </si>
  <si>
    <t>Monte Carlo Red</t>
  </si>
  <si>
    <t>12106952/0127</t>
  </si>
  <si>
    <t>Dunhill Evoke White</t>
  </si>
  <si>
    <t>12106952/0039</t>
  </si>
  <si>
    <t>Winston White</t>
  </si>
  <si>
    <t>12106952/0108</t>
  </si>
  <si>
    <t>Chesterfield Original</t>
  </si>
  <si>
    <t>12106952/0114</t>
  </si>
  <si>
    <t>Winston Silver</t>
  </si>
  <si>
    <t>12106952/0126</t>
  </si>
  <si>
    <t>Dunhill Masterblend Gold</t>
  </si>
  <si>
    <t>12106952/0125</t>
  </si>
  <si>
    <t>Dunhill Blonde Blend</t>
  </si>
  <si>
    <t>12106952/0110</t>
  </si>
  <si>
    <t>West White One</t>
  </si>
  <si>
    <t>12106952/0115</t>
  </si>
  <si>
    <t>West Blue</t>
  </si>
  <si>
    <t>12106952/0026</t>
  </si>
  <si>
    <t>Pall Mall White</t>
  </si>
  <si>
    <t>12106952/0029</t>
  </si>
  <si>
    <t>Pall Mall Blue</t>
  </si>
  <si>
    <t>12106952/0013</t>
  </si>
  <si>
    <t>Marlboro Gold Softpack</t>
  </si>
  <si>
    <t>12106952/0098</t>
  </si>
  <si>
    <t>Davidoff One</t>
  </si>
  <si>
    <t>12106952/0117</t>
  </si>
  <si>
    <t>John Player Gold Leaf Red</t>
  </si>
  <si>
    <t>12106952/0005</t>
  </si>
  <si>
    <t>L&amp;M Double Forward</t>
  </si>
  <si>
    <t>12106952/0112</t>
  </si>
  <si>
    <t>Benson&amp;Hedges Special Filter</t>
  </si>
  <si>
    <t>12106952/0132</t>
  </si>
  <si>
    <t>Dunhill Finecut White1</t>
  </si>
  <si>
    <t>12106952/0106</t>
  </si>
  <si>
    <t>L&amp;M Silver</t>
  </si>
  <si>
    <t>12106952/0103</t>
  </si>
  <si>
    <t>Marlboro Touch</t>
  </si>
  <si>
    <t>12106952/0020</t>
  </si>
  <si>
    <t>Davidoff One Slims</t>
  </si>
  <si>
    <t>12106952/0031</t>
  </si>
  <si>
    <t>Pall Mall Silver</t>
  </si>
  <si>
    <t>12106952/0130</t>
  </si>
  <si>
    <t>Parliament Platinum Recessed Filter</t>
  </si>
  <si>
    <t>12106952/0109</t>
  </si>
  <si>
    <t>West Red</t>
  </si>
  <si>
    <t>12106952/0129</t>
  </si>
  <si>
    <t>Dunhill Finecut Gold4</t>
  </si>
  <si>
    <t>12106952/0116</t>
  </si>
  <si>
    <t>West Silver</t>
  </si>
  <si>
    <t>12106952/0118</t>
  </si>
  <si>
    <t>John Player Gold Leaf Blue</t>
  </si>
  <si>
    <t>12106952/0128</t>
  </si>
  <si>
    <t>Dunhill Evoke Gold</t>
  </si>
  <si>
    <t>12106952/0113</t>
  </si>
  <si>
    <t>Winston Blue</t>
  </si>
  <si>
    <t>12106952/0111</t>
  </si>
  <si>
    <t>Wills Red Navy Cut</t>
  </si>
  <si>
    <t>12106952/0019</t>
  </si>
  <si>
    <t>Davidoff White Superslims</t>
  </si>
  <si>
    <t>12106952/0097</t>
  </si>
  <si>
    <t>Davidoff Silver</t>
  </si>
  <si>
    <t>12106952/0066</t>
  </si>
  <si>
    <t>Ace Silver</t>
  </si>
  <si>
    <t>12106952/0064</t>
  </si>
  <si>
    <t>Dunhill Switch Black Green Crush Refresh Taste</t>
  </si>
  <si>
    <t>12106952/0060</t>
  </si>
  <si>
    <t>Pall Mall Blue click-on</t>
  </si>
  <si>
    <t>12106952/0133</t>
  </si>
  <si>
    <t>Chesterfield Silver</t>
  </si>
  <si>
    <t>12106952/0096</t>
  </si>
  <si>
    <t>Marlboro Silver Blue</t>
  </si>
  <si>
    <t>12106952/0011</t>
  </si>
  <si>
    <t>Marlboro Flavor Code</t>
  </si>
  <si>
    <t>12106952/0032</t>
  </si>
  <si>
    <t>Parliament Silver Blue</t>
  </si>
  <si>
    <t>12106952/0065</t>
  </si>
  <si>
    <t>Dunhill Switch Silver Green Crush Refresh Taste</t>
  </si>
  <si>
    <t>12106952/0062</t>
  </si>
  <si>
    <t>Parliament Platinum</t>
  </si>
  <si>
    <t>12106952/0067</t>
  </si>
  <si>
    <t>Ace Blue</t>
  </si>
  <si>
    <t>12106952/0061</t>
  </si>
  <si>
    <t>Winston Red</t>
  </si>
  <si>
    <t>12106952/0018</t>
  </si>
  <si>
    <t>Dunhill Switch Black Bleu Crush Refresh Taste</t>
  </si>
  <si>
    <t>12106952/0023</t>
  </si>
  <si>
    <t>Monte Carlo Blue</t>
  </si>
  <si>
    <t>12106952/0131</t>
  </si>
  <si>
    <t>Parliament Aqua Blue</t>
  </si>
  <si>
    <t>12106952/0082</t>
  </si>
  <si>
    <t>Business Royale King Size Filt</t>
  </si>
  <si>
    <t>12106952/0099</t>
  </si>
  <si>
    <t>Marlboro Gold</t>
  </si>
  <si>
    <t>12106952/0030</t>
  </si>
  <si>
    <t>Pall Mall Red</t>
  </si>
  <si>
    <t>12106952/0069</t>
  </si>
  <si>
    <t>Marlboro Filterplus White</t>
  </si>
  <si>
    <t>12105641/0005</t>
  </si>
  <si>
    <t>398</t>
  </si>
  <si>
    <t>RND/SP/STNS/NSN/MXSLD/STNP/BHW/BHW/BROWN/NONE/DUTY FREE SLEEVE/DUTY FREE PACK</t>
  </si>
  <si>
    <t>12201823/0003</t>
  </si>
  <si>
    <t>MT280222128</t>
  </si>
  <si>
    <t>12201823/0011</t>
  </si>
  <si>
    <t>12110030/0010</t>
  </si>
  <si>
    <t>More International Menthol 120s Cigarettes</t>
  </si>
  <si>
    <t>RN/STIC/MXCT/SP/BKPS/STNS/MXSL/STNP/BHW/BHW/BROWN/NONE/DUTY FREE SLEEVE/DUTY FREE PACK</t>
  </si>
  <si>
    <t>12201823/0012</t>
  </si>
  <si>
    <t>12105641/0006</t>
  </si>
  <si>
    <t>12108588/0005</t>
  </si>
  <si>
    <t>More International 120s</t>
  </si>
  <si>
    <t>12109143/0012</t>
  </si>
  <si>
    <t>RND/SP/BKPS/STNS/MXSL/STNP/BHW/BHW/BROWN/NONE/DUTY FREE SLEEVE/DUTY FREE PACK</t>
  </si>
  <si>
    <t>12111605/0008</t>
  </si>
  <si>
    <t>12201823/0002</t>
  </si>
  <si>
    <t>Winston Blue Cigarettes</t>
  </si>
  <si>
    <t>RND/FTB/STNS/NSN/MXSLD/STNP/BHW/BHW/BROWN/NONE/DUTY FREE SLEEVE/DUTY FREE PACK</t>
  </si>
  <si>
    <t>12201823/0016</t>
  </si>
  <si>
    <t>12106952/0053</t>
  </si>
  <si>
    <t>12111534/0001</t>
  </si>
  <si>
    <t>212236</t>
  </si>
  <si>
    <t>Bali Shag White Halfzware 40gr</t>
  </si>
  <si>
    <t>NBC/NWC/POU</t>
  </si>
  <si>
    <t>12204335/0001</t>
  </si>
  <si>
    <t>13/220998/-</t>
  </si>
  <si>
    <t>Winston Blue Cigarettes Rolling Tabacco 10x30gr</t>
  </si>
  <si>
    <t>12111534/0004</t>
  </si>
  <si>
    <t>Atlanta Blue Cigarettes</t>
  </si>
  <si>
    <t>12109143/0007</t>
  </si>
  <si>
    <t>Natural American Spirit Orange Cigarettes</t>
  </si>
  <si>
    <t>RND/FTB/BKPS/MXSL/WPP/MXPK/BHW/BHW/BROWN/NONE/DUTY FREE SLEEVE/DUTY FREE PACK</t>
  </si>
  <si>
    <t>12111605/0004</t>
  </si>
  <si>
    <t>Natural American Spirit Orginal Orange Cigarettes</t>
  </si>
  <si>
    <t>12012045/0006</t>
  </si>
  <si>
    <t>47212</t>
  </si>
  <si>
    <t>Seneca Exclusive Super Thins 120s Cigarettes</t>
  </si>
  <si>
    <t>RN/FTB/SHW/SHW/WHITE/MANY</t>
  </si>
  <si>
    <t>12201704/0001</t>
  </si>
  <si>
    <t>Kent HD Silver King Size</t>
  </si>
  <si>
    <t>12203633/0001</t>
  </si>
  <si>
    <t>220815</t>
  </si>
  <si>
    <t>Bali Shag Halfzware 5x40gr</t>
  </si>
  <si>
    <t>NBC/NRN/POU/BKPS/MXSL/BKPP/WPP/MXPK/BHW/DUTY FREE SLEEVE</t>
  </si>
  <si>
    <t>12203633/0002</t>
  </si>
  <si>
    <t>Bali Shag Nature American Blend 5x40gr</t>
  </si>
  <si>
    <t>NWC/NRN/STIC/POU/BKPS/MXSL/BKPP/WPP/MXPK/BHW/DUTY FREE SLEEVE</t>
  </si>
  <si>
    <t>12111534/0002</t>
  </si>
  <si>
    <t>Bali Shag Nature American Blend 40gr</t>
  </si>
  <si>
    <t>12111534/0003</t>
  </si>
  <si>
    <t>Bali Shag Yellow Mellow Virginia 40gr</t>
  </si>
  <si>
    <t>NWC/POU</t>
  </si>
  <si>
    <t>12201704/0002</t>
  </si>
  <si>
    <t>Bali Shag Red Rounded Virginia Tobacco 40g</t>
  </si>
  <si>
    <t>NBC/POU</t>
  </si>
  <si>
    <t>12201704/0003</t>
  </si>
  <si>
    <t>PRICE PER UNIT</t>
  </si>
  <si>
    <t>TOTAL</t>
  </si>
  <si>
    <t xml:space="preserve">moderate condition </t>
  </si>
  <si>
    <t>499 packs of 20 cigarettes</t>
  </si>
  <si>
    <t>492 packs of 20 cigarettes</t>
  </si>
  <si>
    <t>487 packs of 20 cigarettes</t>
  </si>
  <si>
    <t>482 packs of 20 cigarettes</t>
  </si>
  <si>
    <t>479 packs of 20 cigarettes</t>
  </si>
  <si>
    <t>475 packs of 20 cigarettes</t>
  </si>
  <si>
    <t>469 packs of 20 cigarettes</t>
  </si>
  <si>
    <t>467 packs of 20 cigarettes</t>
  </si>
  <si>
    <t>463 packs of 20 cigarettes</t>
  </si>
  <si>
    <t>441 packs of 20 cigarettes</t>
  </si>
  <si>
    <t>438 packs of 20 cigarettes</t>
  </si>
  <si>
    <t>427 packs of 20 cigarettes</t>
  </si>
  <si>
    <t>426 packs of 20 cigarettes</t>
  </si>
  <si>
    <t>423 packs of 20 cigarettes</t>
  </si>
  <si>
    <t>404 packs of 20 cigarettes</t>
  </si>
  <si>
    <t>398 packs of 20 cigarettes</t>
  </si>
  <si>
    <t>387 packs of 20 cigarettes</t>
  </si>
  <si>
    <t>383 packs of 20 cigarettes</t>
  </si>
  <si>
    <t>381 packs of 20 cigarettes</t>
  </si>
  <si>
    <t>335 packs of 20 cigarettes</t>
  </si>
  <si>
    <t>322 packs of 20 cigarettes</t>
  </si>
  <si>
    <t>299 packs of 20 cigarettes</t>
  </si>
  <si>
    <t>292 packs of 20 cigarettes</t>
  </si>
  <si>
    <t>286 packs of 20 cigarettes</t>
  </si>
  <si>
    <t>271 packs of 20 cigarettes</t>
  </si>
  <si>
    <t>263 packs of 20 cigarettes</t>
  </si>
  <si>
    <t>261 packs of 20 cigarettes</t>
  </si>
  <si>
    <t>257 packs of 20 cigarettes</t>
  </si>
  <si>
    <t>222 packs of 20 cigarettes</t>
  </si>
  <si>
    <t>206 packs of 20 cigarettes</t>
  </si>
  <si>
    <t>172 packs of 20 cigarettes</t>
  </si>
  <si>
    <t>166 packs of 20 cigarettes</t>
  </si>
  <si>
    <t>163 packs of 20 cigarettes</t>
  </si>
  <si>
    <t>155 packs of 20 cigarettes</t>
  </si>
  <si>
    <t>152 packs of 20 cigarettes</t>
  </si>
  <si>
    <t>141 packs of 20 cigarettes</t>
  </si>
  <si>
    <t>135 packs of 20 cigarettes</t>
  </si>
  <si>
    <t>128 packs of 20 cigarettes</t>
  </si>
  <si>
    <t>122 packs of 20 cigarettes</t>
  </si>
  <si>
    <t>119 packs of 20 cigarettes</t>
  </si>
  <si>
    <t>115 packs of 20 cigarettes</t>
  </si>
  <si>
    <t>114 packs of 20 cigarettes</t>
  </si>
  <si>
    <t>103 packs of 20 cigarettes</t>
  </si>
  <si>
    <t>98 packs of 20 cigarettes</t>
  </si>
  <si>
    <t>69 packs of 20 cigarettes</t>
  </si>
  <si>
    <t>64 packs of 20 cigarettes</t>
  </si>
  <si>
    <t>58 packs of 20 cigarettes</t>
  </si>
  <si>
    <t>57 packs of 20 cigarettes</t>
  </si>
  <si>
    <t>53 packs of 20 cigarettes</t>
  </si>
  <si>
    <t>51 packs of 20 cigarettes</t>
  </si>
  <si>
    <t>38 packs of 20 cigarettes</t>
  </si>
  <si>
    <t>35 packs of 20 cigarettes</t>
  </si>
  <si>
    <t>23 packs of 20 cigarettes</t>
  </si>
  <si>
    <t>22 packs of 20 cigarettes</t>
  </si>
  <si>
    <t>4 M/C 10M</t>
  </si>
  <si>
    <t xml:space="preserve">good condition </t>
  </si>
  <si>
    <t>5 M/C 10M</t>
  </si>
  <si>
    <t>6 M/C 10M</t>
  </si>
  <si>
    <t>7 M/C 10M</t>
  </si>
  <si>
    <t>8 M/C 10M</t>
  </si>
  <si>
    <t>18 M/C 10M</t>
  </si>
  <si>
    <t>20 M/C 10M</t>
  </si>
  <si>
    <t xml:space="preserve"> </t>
  </si>
  <si>
    <t>3 M/C 10M</t>
  </si>
  <si>
    <t>2 M/C 10M</t>
  </si>
  <si>
    <t>40 M/C 10M</t>
  </si>
  <si>
    <t>1 M/C 10M</t>
  </si>
  <si>
    <t>32 M/C 10M</t>
  </si>
  <si>
    <t>54 M/C 5M</t>
  </si>
  <si>
    <t>50 M/C 5M</t>
  </si>
  <si>
    <t>moderate condition lightly spotted</t>
  </si>
  <si>
    <t>200 M/C 10M</t>
  </si>
  <si>
    <t>200 M/C 6 x 5x40gr</t>
  </si>
  <si>
    <t>bad condition</t>
  </si>
  <si>
    <t>Hebrew and Arabic text plane pack</t>
  </si>
  <si>
    <t>40 M/C 6 x 5x40gr</t>
  </si>
  <si>
    <t>160 M/C 30 x 40gr</t>
  </si>
  <si>
    <t>40 M/C 30 x 40gr</t>
  </si>
  <si>
    <t>80 M/C 30 x 40gr</t>
  </si>
  <si>
    <t>152 M/C 30 x 40gr</t>
  </si>
  <si>
    <t>243 M/C 30 x 40gr</t>
  </si>
  <si>
    <t>199 M/C 20 x 30gr</t>
  </si>
  <si>
    <t>SWITZERLAND</t>
  </si>
  <si>
    <t>MADE IN</t>
  </si>
  <si>
    <t>CONDITION</t>
  </si>
  <si>
    <t>QTY</t>
  </si>
  <si>
    <t>English and Arabic text</t>
  </si>
  <si>
    <t>English text</t>
  </si>
  <si>
    <t>EU</t>
  </si>
  <si>
    <t>CANADA</t>
  </si>
  <si>
    <t>TURKEY</t>
  </si>
  <si>
    <t>UAE</t>
  </si>
  <si>
    <t xml:space="preserve">TEXT </t>
  </si>
  <si>
    <t>English text  plane pack</t>
  </si>
  <si>
    <t>POLAND</t>
  </si>
  <si>
    <t>GERMANY</t>
  </si>
  <si>
    <t>take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</si>
</sst>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/>
    <xf numFmtId="1" fontId="0" fillId="0" borderId="0" xfId="0" applyNumberFormat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164" fontId="0" fillId="2" borderId="0" xfId="0" applyNumberFormat="1" applyFill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topLeftCell="C37" zoomScale="90" zoomScaleNormal="90" workbookViewId="0">
      <selection activeCell="S77" sqref="S77"/>
    </sheetView>
  </sheetViews>
  <sheetFormatPr defaultRowHeight="15" x14ac:dyDescent="0.25"/>
  <cols>
    <col min="1" max="1" width="13.5703125" bestFit="1" customWidth="1"/>
    <col min="2" max="2" width="13.85546875" hidden="1" customWidth="1"/>
    <col min="3" max="3" width="42.7109375" style="15" bestFit="1" customWidth="1"/>
    <col min="4" max="4" width="15.28515625" bestFit="1" customWidth="1"/>
    <col min="5" max="5" width="11.42578125" bestFit="1" customWidth="1"/>
    <col min="6" max="6" width="12" bestFit="1" customWidth="1"/>
    <col min="7" max="7" width="7.5703125" bestFit="1" customWidth="1"/>
    <col min="8" max="8" width="6" customWidth="1"/>
    <col min="9" max="9" width="31.140625" customWidth="1"/>
    <col min="10" max="10" width="8.28515625" bestFit="1" customWidth="1"/>
    <col min="11" max="11" width="14.7109375" style="9" bestFit="1" customWidth="1"/>
    <col min="12" max="12" width="15" customWidth="1"/>
    <col min="13" max="13" width="22.7109375" style="11" bestFit="1" customWidth="1"/>
    <col min="14" max="14" width="29.7109375" style="11" bestFit="1" customWidth="1"/>
    <col min="15" max="15" width="29.7109375" customWidth="1"/>
    <col min="16" max="16" width="12" style="12" bestFit="1" customWidth="1"/>
  </cols>
  <sheetData>
    <row r="1" spans="1:16" x14ac:dyDescent="0.25">
      <c r="A1" s="1" t="s">
        <v>0</v>
      </c>
      <c r="B1" s="1" t="s">
        <v>1</v>
      </c>
      <c r="C1" s="13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1" t="s">
        <v>7</v>
      </c>
      <c r="I1" s="1" t="s">
        <v>8</v>
      </c>
      <c r="J1" s="1" t="s">
        <v>9</v>
      </c>
      <c r="K1" s="4" t="s">
        <v>184</v>
      </c>
      <c r="L1" s="1" t="s">
        <v>185</v>
      </c>
      <c r="M1" s="11" t="s">
        <v>272</v>
      </c>
      <c r="N1" s="11" t="s">
        <v>271</v>
      </c>
      <c r="O1" s="11" t="s">
        <v>279</v>
      </c>
      <c r="P1" s="12" t="s">
        <v>270</v>
      </c>
    </row>
    <row r="2" spans="1:16" x14ac:dyDescent="0.25">
      <c r="A2" s="5" t="s">
        <v>10</v>
      </c>
      <c r="B2" s="5" t="s">
        <v>11</v>
      </c>
      <c r="C2" s="14" t="s">
        <v>12</v>
      </c>
      <c r="D2" s="5" t="s">
        <v>13</v>
      </c>
      <c r="E2" s="6">
        <v>1</v>
      </c>
      <c r="F2" s="7">
        <v>499</v>
      </c>
      <c r="G2" s="5">
        <v>20</v>
      </c>
      <c r="H2" s="5" t="s">
        <v>14</v>
      </c>
      <c r="I2" s="5" t="s">
        <v>15</v>
      </c>
      <c r="J2" s="8">
        <v>11.51</v>
      </c>
      <c r="K2" s="9">
        <v>0.7</v>
      </c>
      <c r="L2" s="9">
        <f>K2*F2</f>
        <v>349.29999999999995</v>
      </c>
      <c r="M2" s="11" t="s">
        <v>187</v>
      </c>
      <c r="N2" s="11" t="s">
        <v>186</v>
      </c>
      <c r="O2" t="s">
        <v>274</v>
      </c>
      <c r="P2" s="12" t="s">
        <v>282</v>
      </c>
    </row>
    <row r="3" spans="1:16" x14ac:dyDescent="0.25">
      <c r="A3" s="5" t="s">
        <v>16</v>
      </c>
      <c r="B3" s="5" t="s">
        <v>11</v>
      </c>
      <c r="C3" s="14" t="s">
        <v>17</v>
      </c>
      <c r="D3" s="5" t="s">
        <v>13</v>
      </c>
      <c r="E3" s="6">
        <v>1</v>
      </c>
      <c r="F3" s="7">
        <v>492</v>
      </c>
      <c r="G3" s="5">
        <v>20</v>
      </c>
      <c r="H3" s="5" t="s">
        <v>14</v>
      </c>
      <c r="I3" s="5" t="s">
        <v>18</v>
      </c>
      <c r="J3" s="8">
        <v>13.74</v>
      </c>
      <c r="K3" s="9">
        <v>0.7</v>
      </c>
      <c r="L3" s="9">
        <f t="shared" ref="L3:L57" si="0">K3*F3</f>
        <v>344.4</v>
      </c>
      <c r="M3" s="11" t="s">
        <v>188</v>
      </c>
      <c r="N3" s="11" t="s">
        <v>186</v>
      </c>
      <c r="O3" t="s">
        <v>274</v>
      </c>
      <c r="P3" s="12" t="s">
        <v>277</v>
      </c>
    </row>
    <row r="4" spans="1:16" x14ac:dyDescent="0.25">
      <c r="A4" s="5" t="s">
        <v>19</v>
      </c>
      <c r="B4" s="5" t="s">
        <v>11</v>
      </c>
      <c r="C4" s="14" t="s">
        <v>20</v>
      </c>
      <c r="D4" s="5" t="s">
        <v>13</v>
      </c>
      <c r="E4" s="6">
        <v>1</v>
      </c>
      <c r="F4" s="7">
        <v>487</v>
      </c>
      <c r="G4" s="5">
        <v>20</v>
      </c>
      <c r="H4" s="5" t="s">
        <v>14</v>
      </c>
      <c r="I4" s="5" t="s">
        <v>18</v>
      </c>
      <c r="J4" s="8">
        <v>13.19</v>
      </c>
      <c r="K4" s="9">
        <v>0.7</v>
      </c>
      <c r="L4" s="9">
        <f t="shared" si="0"/>
        <v>340.9</v>
      </c>
      <c r="M4" s="11" t="s">
        <v>189</v>
      </c>
      <c r="N4" s="11" t="s">
        <v>186</v>
      </c>
      <c r="O4" t="s">
        <v>274</v>
      </c>
      <c r="P4" s="12" t="s">
        <v>269</v>
      </c>
    </row>
    <row r="5" spans="1:16" x14ac:dyDescent="0.25">
      <c r="A5" s="5" t="s">
        <v>21</v>
      </c>
      <c r="B5" s="5" t="s">
        <v>11</v>
      </c>
      <c r="C5" s="14" t="s">
        <v>22</v>
      </c>
      <c r="D5" s="5" t="s">
        <v>13</v>
      </c>
      <c r="E5" s="6">
        <v>1</v>
      </c>
      <c r="F5" s="7">
        <v>482</v>
      </c>
      <c r="G5" s="5">
        <v>20</v>
      </c>
      <c r="H5" s="5" t="s">
        <v>14</v>
      </c>
      <c r="I5" s="5" t="s">
        <v>18</v>
      </c>
      <c r="J5" s="8">
        <v>12.93</v>
      </c>
      <c r="K5" s="9">
        <v>0.7</v>
      </c>
      <c r="L5" s="9">
        <f t="shared" si="0"/>
        <v>337.4</v>
      </c>
      <c r="M5" s="11" t="s">
        <v>190</v>
      </c>
      <c r="N5" s="11" t="s">
        <v>186</v>
      </c>
      <c r="O5" t="s">
        <v>274</v>
      </c>
      <c r="P5" s="12" t="s">
        <v>277</v>
      </c>
    </row>
    <row r="6" spans="1:16" x14ac:dyDescent="0.25">
      <c r="A6" s="5" t="s">
        <v>23</v>
      </c>
      <c r="B6" s="5" t="s">
        <v>11</v>
      </c>
      <c r="C6" s="14" t="s">
        <v>24</v>
      </c>
      <c r="D6" s="5" t="s">
        <v>13</v>
      </c>
      <c r="E6" s="6">
        <v>1</v>
      </c>
      <c r="F6" s="7">
        <v>479</v>
      </c>
      <c r="G6" s="5">
        <v>20</v>
      </c>
      <c r="H6" s="5" t="s">
        <v>14</v>
      </c>
      <c r="I6" s="5" t="s">
        <v>18</v>
      </c>
      <c r="J6" s="8">
        <v>13.03</v>
      </c>
      <c r="K6" s="9">
        <v>0.7</v>
      </c>
      <c r="L6" s="9">
        <f t="shared" si="0"/>
        <v>335.29999999999995</v>
      </c>
      <c r="M6" s="11" t="s">
        <v>191</v>
      </c>
      <c r="N6" s="11" t="s">
        <v>186</v>
      </c>
      <c r="O6" t="s">
        <v>274</v>
      </c>
      <c r="P6" s="12" t="s">
        <v>282</v>
      </c>
    </row>
    <row r="7" spans="1:16" x14ac:dyDescent="0.25">
      <c r="A7" s="5" t="s">
        <v>25</v>
      </c>
      <c r="B7" s="5" t="s">
        <v>11</v>
      </c>
      <c r="C7" s="14" t="s">
        <v>26</v>
      </c>
      <c r="D7" s="5" t="s">
        <v>13</v>
      </c>
      <c r="E7" s="6">
        <v>1</v>
      </c>
      <c r="F7" s="7">
        <v>475</v>
      </c>
      <c r="G7" s="5">
        <v>20</v>
      </c>
      <c r="H7" s="5" t="s">
        <v>14</v>
      </c>
      <c r="I7" s="5" t="s">
        <v>18</v>
      </c>
      <c r="J7" s="8">
        <v>12.43</v>
      </c>
      <c r="K7" s="9">
        <v>0.7</v>
      </c>
      <c r="L7" s="9">
        <f t="shared" si="0"/>
        <v>332.5</v>
      </c>
      <c r="M7" s="11" t="s">
        <v>192</v>
      </c>
      <c r="N7" s="11" t="s">
        <v>186</v>
      </c>
      <c r="O7" t="s">
        <v>274</v>
      </c>
      <c r="P7" s="12" t="s">
        <v>277</v>
      </c>
    </row>
    <row r="8" spans="1:16" x14ac:dyDescent="0.25">
      <c r="A8" s="5" t="s">
        <v>27</v>
      </c>
      <c r="B8" s="5" t="s">
        <v>11</v>
      </c>
      <c r="C8" s="14" t="s">
        <v>28</v>
      </c>
      <c r="D8" s="5" t="s">
        <v>13</v>
      </c>
      <c r="E8" s="6">
        <v>1</v>
      </c>
      <c r="F8" s="7">
        <v>469</v>
      </c>
      <c r="G8" s="5">
        <v>20</v>
      </c>
      <c r="H8" s="5" t="s">
        <v>14</v>
      </c>
      <c r="I8" s="5" t="s">
        <v>18</v>
      </c>
      <c r="J8" s="8">
        <v>13.13</v>
      </c>
      <c r="K8" s="9">
        <v>0.7</v>
      </c>
      <c r="L8" s="9">
        <f t="shared" si="0"/>
        <v>328.29999999999995</v>
      </c>
      <c r="M8" s="11" t="s">
        <v>193</v>
      </c>
      <c r="N8" s="11" t="s">
        <v>186</v>
      </c>
      <c r="O8" t="s">
        <v>274</v>
      </c>
      <c r="P8" s="12" t="s">
        <v>277</v>
      </c>
    </row>
    <row r="9" spans="1:16" x14ac:dyDescent="0.25">
      <c r="A9" s="5" t="s">
        <v>29</v>
      </c>
      <c r="B9" s="5" t="s">
        <v>11</v>
      </c>
      <c r="C9" s="14" t="s">
        <v>30</v>
      </c>
      <c r="D9" s="5" t="s">
        <v>13</v>
      </c>
      <c r="E9" s="6">
        <v>1</v>
      </c>
      <c r="F9" s="7">
        <v>467</v>
      </c>
      <c r="G9" s="5">
        <v>20</v>
      </c>
      <c r="H9" s="5" t="s">
        <v>14</v>
      </c>
      <c r="I9" s="5" t="s">
        <v>18</v>
      </c>
      <c r="J9" s="8">
        <v>11.42</v>
      </c>
      <c r="K9" s="9">
        <v>0.7</v>
      </c>
      <c r="L9" s="9">
        <f t="shared" si="0"/>
        <v>326.89999999999998</v>
      </c>
      <c r="M9" s="11" t="s">
        <v>194</v>
      </c>
      <c r="N9" s="11" t="s">
        <v>186</v>
      </c>
      <c r="O9" t="s">
        <v>274</v>
      </c>
      <c r="P9" s="12" t="s">
        <v>281</v>
      </c>
    </row>
    <row r="10" spans="1:16" x14ac:dyDescent="0.25">
      <c r="A10" s="5" t="s">
        <v>31</v>
      </c>
      <c r="B10" s="5" t="s">
        <v>11</v>
      </c>
      <c r="C10" s="14" t="s">
        <v>32</v>
      </c>
      <c r="D10" s="5" t="s">
        <v>13</v>
      </c>
      <c r="E10" s="6">
        <v>1</v>
      </c>
      <c r="F10" s="7">
        <v>463</v>
      </c>
      <c r="G10" s="5">
        <v>20</v>
      </c>
      <c r="H10" s="5" t="s">
        <v>14</v>
      </c>
      <c r="I10" s="5" t="s">
        <v>18</v>
      </c>
      <c r="J10" s="8">
        <v>14.19</v>
      </c>
      <c r="K10" s="9">
        <v>0.7</v>
      </c>
      <c r="L10" s="9">
        <f t="shared" si="0"/>
        <v>324.09999999999997</v>
      </c>
      <c r="M10" s="11" t="s">
        <v>195</v>
      </c>
      <c r="N10" s="11" t="s">
        <v>186</v>
      </c>
      <c r="O10" t="s">
        <v>274</v>
      </c>
      <c r="P10" s="12" t="s">
        <v>269</v>
      </c>
    </row>
    <row r="11" spans="1:16" x14ac:dyDescent="0.25">
      <c r="A11" s="5" t="s">
        <v>33</v>
      </c>
      <c r="B11" s="5" t="s">
        <v>11</v>
      </c>
      <c r="C11" s="14" t="s">
        <v>34</v>
      </c>
      <c r="D11" s="5" t="s">
        <v>13</v>
      </c>
      <c r="E11" s="6">
        <v>1</v>
      </c>
      <c r="F11" s="7">
        <v>441</v>
      </c>
      <c r="G11" s="5">
        <v>20</v>
      </c>
      <c r="H11" s="5" t="s">
        <v>14</v>
      </c>
      <c r="I11" s="5" t="s">
        <v>18</v>
      </c>
      <c r="J11" s="8">
        <v>11.92</v>
      </c>
      <c r="K11" s="9">
        <v>0.7</v>
      </c>
      <c r="L11" s="9">
        <f t="shared" si="0"/>
        <v>308.7</v>
      </c>
      <c r="M11" s="11" t="s">
        <v>196</v>
      </c>
      <c r="N11" s="11" t="s">
        <v>186</v>
      </c>
      <c r="O11" t="s">
        <v>274</v>
      </c>
      <c r="P11" s="12" t="s">
        <v>277</v>
      </c>
    </row>
    <row r="12" spans="1:16" x14ac:dyDescent="0.25">
      <c r="A12" s="5" t="s">
        <v>35</v>
      </c>
      <c r="B12" s="5" t="s">
        <v>11</v>
      </c>
      <c r="C12" s="14" t="s">
        <v>36</v>
      </c>
      <c r="D12" s="5" t="s">
        <v>13</v>
      </c>
      <c r="E12" s="6">
        <v>1</v>
      </c>
      <c r="F12" s="7">
        <v>438</v>
      </c>
      <c r="G12" s="5">
        <v>20</v>
      </c>
      <c r="H12" s="5" t="s">
        <v>14</v>
      </c>
      <c r="I12" s="5" t="s">
        <v>18</v>
      </c>
      <c r="J12" s="8">
        <v>11.4</v>
      </c>
      <c r="K12" s="9">
        <v>0.7</v>
      </c>
      <c r="L12" s="9">
        <f t="shared" si="0"/>
        <v>306.59999999999997</v>
      </c>
      <c r="M12" s="11" t="s">
        <v>197</v>
      </c>
      <c r="N12" s="11" t="s">
        <v>186</v>
      </c>
      <c r="O12" t="s">
        <v>274</v>
      </c>
      <c r="P12" s="12" t="s">
        <v>277</v>
      </c>
    </row>
    <row r="13" spans="1:16" x14ac:dyDescent="0.25">
      <c r="A13" s="5" t="s">
        <v>37</v>
      </c>
      <c r="B13" s="5" t="s">
        <v>11</v>
      </c>
      <c r="C13" s="14" t="s">
        <v>38</v>
      </c>
      <c r="D13" s="5" t="s">
        <v>13</v>
      </c>
      <c r="E13" s="6">
        <v>1</v>
      </c>
      <c r="F13" s="7">
        <v>427</v>
      </c>
      <c r="G13" s="5">
        <v>20</v>
      </c>
      <c r="H13" s="5" t="s">
        <v>14</v>
      </c>
      <c r="I13" s="5" t="s">
        <v>18</v>
      </c>
      <c r="J13" s="8">
        <v>11.54</v>
      </c>
      <c r="K13" s="9">
        <v>0.7</v>
      </c>
      <c r="L13" s="9">
        <f t="shared" si="0"/>
        <v>298.89999999999998</v>
      </c>
      <c r="M13" s="11" t="s">
        <v>198</v>
      </c>
      <c r="N13" s="11" t="s">
        <v>186</v>
      </c>
      <c r="O13" t="s">
        <v>274</v>
      </c>
      <c r="P13" s="12" t="s">
        <v>277</v>
      </c>
    </row>
    <row r="14" spans="1:16" x14ac:dyDescent="0.25">
      <c r="A14" s="5" t="s">
        <v>39</v>
      </c>
      <c r="B14" s="5" t="s">
        <v>11</v>
      </c>
      <c r="C14" s="14" t="s">
        <v>40</v>
      </c>
      <c r="D14" s="5" t="s">
        <v>13</v>
      </c>
      <c r="E14" s="6">
        <v>1</v>
      </c>
      <c r="F14" s="7">
        <v>426</v>
      </c>
      <c r="G14" s="5">
        <v>20</v>
      </c>
      <c r="H14" s="5" t="s">
        <v>14</v>
      </c>
      <c r="I14" s="5" t="s">
        <v>18</v>
      </c>
      <c r="J14" s="8">
        <v>12.08</v>
      </c>
      <c r="K14" s="9">
        <v>0.7</v>
      </c>
      <c r="L14" s="9">
        <f t="shared" si="0"/>
        <v>298.2</v>
      </c>
      <c r="M14" s="11" t="s">
        <v>199</v>
      </c>
      <c r="N14" s="11" t="s">
        <v>186</v>
      </c>
      <c r="O14" t="s">
        <v>274</v>
      </c>
      <c r="P14" s="12" t="s">
        <v>269</v>
      </c>
    </row>
    <row r="15" spans="1:16" x14ac:dyDescent="0.25">
      <c r="A15" s="5" t="s">
        <v>41</v>
      </c>
      <c r="B15" s="5" t="s">
        <v>11</v>
      </c>
      <c r="C15" s="14" t="s">
        <v>42</v>
      </c>
      <c r="D15" s="5" t="s">
        <v>13</v>
      </c>
      <c r="E15" s="6">
        <v>1</v>
      </c>
      <c r="F15" s="7">
        <v>423</v>
      </c>
      <c r="G15" s="10">
        <v>20</v>
      </c>
      <c r="H15" s="5" t="s">
        <v>14</v>
      </c>
      <c r="I15" s="5" t="s">
        <v>18</v>
      </c>
      <c r="J15" s="8">
        <v>11.6</v>
      </c>
      <c r="K15" s="9">
        <v>0.7</v>
      </c>
      <c r="L15" s="9">
        <f t="shared" si="0"/>
        <v>296.09999999999997</v>
      </c>
      <c r="M15" s="11" t="s">
        <v>200</v>
      </c>
      <c r="N15" s="11" t="s">
        <v>186</v>
      </c>
      <c r="O15" t="s">
        <v>274</v>
      </c>
      <c r="P15" s="12" t="s">
        <v>269</v>
      </c>
    </row>
    <row r="16" spans="1:16" x14ac:dyDescent="0.25">
      <c r="A16" s="5" t="s">
        <v>43</v>
      </c>
      <c r="B16" s="5" t="s">
        <v>11</v>
      </c>
      <c r="C16" s="14" t="s">
        <v>44</v>
      </c>
      <c r="D16" s="5" t="s">
        <v>13</v>
      </c>
      <c r="E16" s="6">
        <v>1</v>
      </c>
      <c r="F16" s="7">
        <v>404</v>
      </c>
      <c r="G16" s="5">
        <v>20</v>
      </c>
      <c r="H16" s="5" t="s">
        <v>14</v>
      </c>
      <c r="I16" s="5" t="s">
        <v>18</v>
      </c>
      <c r="J16" s="8">
        <v>9.08</v>
      </c>
      <c r="K16" s="9">
        <v>0.7</v>
      </c>
      <c r="L16" s="9">
        <f t="shared" si="0"/>
        <v>282.79999999999995</v>
      </c>
      <c r="M16" s="11" t="s">
        <v>201</v>
      </c>
      <c r="N16" s="11" t="s">
        <v>186</v>
      </c>
      <c r="O16" t="s">
        <v>274</v>
      </c>
    </row>
    <row r="17" spans="1:16" x14ac:dyDescent="0.25">
      <c r="A17" s="5" t="s">
        <v>45</v>
      </c>
      <c r="B17" s="5" t="s">
        <v>11</v>
      </c>
      <c r="C17" s="14" t="s">
        <v>46</v>
      </c>
      <c r="D17" s="5" t="s">
        <v>13</v>
      </c>
      <c r="E17" s="6">
        <v>1</v>
      </c>
      <c r="F17" s="7">
        <v>398</v>
      </c>
      <c r="G17" s="5">
        <v>20</v>
      </c>
      <c r="H17" s="5" t="s">
        <v>14</v>
      </c>
      <c r="I17" s="5" t="s">
        <v>18</v>
      </c>
      <c r="J17" s="8">
        <v>9.39</v>
      </c>
      <c r="K17" s="9">
        <v>0.7</v>
      </c>
      <c r="L17" s="9">
        <f t="shared" si="0"/>
        <v>278.59999999999997</v>
      </c>
      <c r="M17" s="11" t="s">
        <v>202</v>
      </c>
      <c r="N17" s="11" t="s">
        <v>186</v>
      </c>
      <c r="O17" t="s">
        <v>274</v>
      </c>
    </row>
    <row r="18" spans="1:16" x14ac:dyDescent="0.25">
      <c r="A18" s="5" t="s">
        <v>47</v>
      </c>
      <c r="B18" s="5" t="s">
        <v>11</v>
      </c>
      <c r="C18" s="14" t="s">
        <v>48</v>
      </c>
      <c r="D18" s="5" t="s">
        <v>13</v>
      </c>
      <c r="E18" s="6">
        <v>1</v>
      </c>
      <c r="F18" s="7">
        <v>387</v>
      </c>
      <c r="G18" s="5">
        <v>20</v>
      </c>
      <c r="H18" s="5" t="s">
        <v>14</v>
      </c>
      <c r="I18" s="5" t="s">
        <v>18</v>
      </c>
      <c r="J18" s="8">
        <v>9.5299999999999994</v>
      </c>
      <c r="K18" s="9">
        <v>0.7</v>
      </c>
      <c r="L18" s="9">
        <f t="shared" si="0"/>
        <v>270.89999999999998</v>
      </c>
      <c r="M18" s="11" t="s">
        <v>203</v>
      </c>
      <c r="N18" s="11" t="s">
        <v>186</v>
      </c>
      <c r="O18" t="s">
        <v>274</v>
      </c>
      <c r="P18" s="12" t="s">
        <v>277</v>
      </c>
    </row>
    <row r="19" spans="1:16" x14ac:dyDescent="0.25">
      <c r="A19" s="5" t="s">
        <v>49</v>
      </c>
      <c r="B19" s="5" t="s">
        <v>11</v>
      </c>
      <c r="C19" s="14" t="s">
        <v>50</v>
      </c>
      <c r="D19" s="5" t="s">
        <v>13</v>
      </c>
      <c r="E19" s="6">
        <v>1</v>
      </c>
      <c r="F19" s="7">
        <v>383</v>
      </c>
      <c r="G19" s="5">
        <v>20</v>
      </c>
      <c r="H19" s="5" t="s">
        <v>14</v>
      </c>
      <c r="I19" s="5" t="s">
        <v>18</v>
      </c>
      <c r="J19" s="8">
        <v>10.53</v>
      </c>
      <c r="K19" s="9">
        <v>0.7</v>
      </c>
      <c r="L19" s="9">
        <f t="shared" si="0"/>
        <v>268.09999999999997</v>
      </c>
      <c r="M19" s="11" t="s">
        <v>204</v>
      </c>
      <c r="N19" s="11" t="s">
        <v>186</v>
      </c>
      <c r="O19" t="s">
        <v>274</v>
      </c>
      <c r="P19" s="12" t="s">
        <v>277</v>
      </c>
    </row>
    <row r="20" spans="1:16" x14ac:dyDescent="0.25">
      <c r="A20" s="5" t="s">
        <v>51</v>
      </c>
      <c r="B20" s="5" t="s">
        <v>11</v>
      </c>
      <c r="C20" s="14" t="s">
        <v>52</v>
      </c>
      <c r="D20" s="5" t="s">
        <v>13</v>
      </c>
      <c r="E20" s="6">
        <v>1</v>
      </c>
      <c r="F20" s="7">
        <v>381</v>
      </c>
      <c r="G20" s="5">
        <v>20</v>
      </c>
      <c r="H20" s="5" t="s">
        <v>14</v>
      </c>
      <c r="I20" s="5" t="s">
        <v>15</v>
      </c>
      <c r="J20" s="8">
        <v>8.81</v>
      </c>
      <c r="K20" s="9">
        <v>0.7</v>
      </c>
      <c r="L20" s="9">
        <f t="shared" si="0"/>
        <v>266.7</v>
      </c>
      <c r="M20" s="11" t="s">
        <v>205</v>
      </c>
      <c r="N20" s="11" t="s">
        <v>186</v>
      </c>
      <c r="O20" t="s">
        <v>274</v>
      </c>
      <c r="P20" s="12" t="s">
        <v>282</v>
      </c>
    </row>
    <row r="21" spans="1:16" x14ac:dyDescent="0.25">
      <c r="A21" s="5" t="s">
        <v>53</v>
      </c>
      <c r="B21" s="5" t="s">
        <v>11</v>
      </c>
      <c r="C21" s="14" t="s">
        <v>54</v>
      </c>
      <c r="D21" s="5" t="s">
        <v>13</v>
      </c>
      <c r="E21" s="6">
        <v>1</v>
      </c>
      <c r="F21" s="7">
        <v>335</v>
      </c>
      <c r="G21" s="5">
        <v>20</v>
      </c>
      <c r="H21" s="5" t="s">
        <v>14</v>
      </c>
      <c r="I21" s="5" t="s">
        <v>18</v>
      </c>
      <c r="J21" s="8">
        <v>10.79</v>
      </c>
      <c r="K21" s="9">
        <v>0.7</v>
      </c>
      <c r="L21" s="9">
        <f t="shared" si="0"/>
        <v>234.49999999999997</v>
      </c>
      <c r="M21" s="11" t="s">
        <v>206</v>
      </c>
      <c r="N21" s="11" t="s">
        <v>186</v>
      </c>
      <c r="O21" t="s">
        <v>274</v>
      </c>
      <c r="P21" s="12" t="s">
        <v>282</v>
      </c>
    </row>
    <row r="22" spans="1:16" x14ac:dyDescent="0.25">
      <c r="A22" s="5" t="s">
        <v>55</v>
      </c>
      <c r="B22" s="5" t="s">
        <v>11</v>
      </c>
      <c r="C22" s="14" t="s">
        <v>56</v>
      </c>
      <c r="D22" s="5" t="s">
        <v>13</v>
      </c>
      <c r="E22" s="6">
        <v>1</v>
      </c>
      <c r="F22" s="7">
        <v>322</v>
      </c>
      <c r="G22" s="5">
        <v>20</v>
      </c>
      <c r="H22" s="5" t="s">
        <v>14</v>
      </c>
      <c r="I22" s="5" t="s">
        <v>18</v>
      </c>
      <c r="J22" s="8">
        <v>7.63</v>
      </c>
      <c r="K22" s="9">
        <v>0.7</v>
      </c>
      <c r="L22" s="9">
        <f t="shared" si="0"/>
        <v>225.39999999999998</v>
      </c>
      <c r="M22" s="11" t="s">
        <v>207</v>
      </c>
      <c r="N22" s="11" t="s">
        <v>186</v>
      </c>
      <c r="O22" t="s">
        <v>274</v>
      </c>
    </row>
    <row r="23" spans="1:16" x14ac:dyDescent="0.25">
      <c r="A23" s="5" t="s">
        <v>57</v>
      </c>
      <c r="B23" s="5" t="s">
        <v>11</v>
      </c>
      <c r="C23" s="14" t="s">
        <v>58</v>
      </c>
      <c r="D23" s="5" t="s">
        <v>13</v>
      </c>
      <c r="E23" s="6">
        <v>1</v>
      </c>
      <c r="F23" s="7">
        <v>299</v>
      </c>
      <c r="G23" s="5">
        <v>20</v>
      </c>
      <c r="H23" s="5" t="s">
        <v>14</v>
      </c>
      <c r="I23" s="5" t="s">
        <v>18</v>
      </c>
      <c r="J23" s="8">
        <v>9.16</v>
      </c>
      <c r="K23" s="9">
        <v>0.7</v>
      </c>
      <c r="L23" s="9">
        <f t="shared" si="0"/>
        <v>209.29999999999998</v>
      </c>
      <c r="M23" s="11" t="s">
        <v>208</v>
      </c>
      <c r="N23" s="11" t="s">
        <v>186</v>
      </c>
      <c r="O23" t="s">
        <v>274</v>
      </c>
      <c r="P23" s="12" t="s">
        <v>277</v>
      </c>
    </row>
    <row r="24" spans="1:16" x14ac:dyDescent="0.25">
      <c r="A24" s="5" t="s">
        <v>59</v>
      </c>
      <c r="B24" s="5" t="s">
        <v>11</v>
      </c>
      <c r="C24" s="14" t="s">
        <v>60</v>
      </c>
      <c r="D24" s="5" t="s">
        <v>13</v>
      </c>
      <c r="E24" s="6">
        <v>1</v>
      </c>
      <c r="F24" s="7">
        <v>292</v>
      </c>
      <c r="G24" s="5">
        <v>20</v>
      </c>
      <c r="H24" s="5" t="s">
        <v>14</v>
      </c>
      <c r="I24" s="5" t="s">
        <v>18</v>
      </c>
      <c r="J24" s="8">
        <v>7.63</v>
      </c>
      <c r="K24" s="9">
        <v>0.7</v>
      </c>
      <c r="L24" s="9">
        <f t="shared" si="0"/>
        <v>204.39999999999998</v>
      </c>
      <c r="M24" s="11" t="s">
        <v>209</v>
      </c>
      <c r="N24" s="11" t="s">
        <v>186</v>
      </c>
      <c r="O24" t="s">
        <v>274</v>
      </c>
    </row>
    <row r="25" spans="1:16" x14ac:dyDescent="0.25">
      <c r="A25" s="5" t="s">
        <v>61</v>
      </c>
      <c r="B25" s="5" t="s">
        <v>11</v>
      </c>
      <c r="C25" s="14" t="s">
        <v>62</v>
      </c>
      <c r="D25" s="5" t="s">
        <v>13</v>
      </c>
      <c r="E25" s="6">
        <v>1</v>
      </c>
      <c r="F25" s="7">
        <v>286</v>
      </c>
      <c r="G25" s="5">
        <v>20</v>
      </c>
      <c r="H25" s="5" t="s">
        <v>14</v>
      </c>
      <c r="I25" s="5" t="s">
        <v>18</v>
      </c>
      <c r="J25" s="8">
        <v>8.3000000000000007</v>
      </c>
      <c r="K25" s="9">
        <v>0.7</v>
      </c>
      <c r="L25" s="9">
        <f t="shared" si="0"/>
        <v>200.2</v>
      </c>
      <c r="M25" s="11" t="s">
        <v>210</v>
      </c>
      <c r="N25" s="11" t="s">
        <v>186</v>
      </c>
      <c r="O25" t="s">
        <v>274</v>
      </c>
      <c r="P25" s="12" t="s">
        <v>269</v>
      </c>
    </row>
    <row r="26" spans="1:16" x14ac:dyDescent="0.25">
      <c r="A26" s="5" t="s">
        <v>63</v>
      </c>
      <c r="B26" s="5" t="s">
        <v>11</v>
      </c>
      <c r="C26" s="14" t="s">
        <v>64</v>
      </c>
      <c r="D26" s="5" t="s">
        <v>13</v>
      </c>
      <c r="E26" s="6">
        <v>1</v>
      </c>
      <c r="F26" s="7">
        <v>271</v>
      </c>
      <c r="G26" s="5">
        <v>20</v>
      </c>
      <c r="H26" s="5" t="s">
        <v>14</v>
      </c>
      <c r="I26" s="5" t="s">
        <v>18</v>
      </c>
      <c r="J26" s="8">
        <v>8.1</v>
      </c>
      <c r="K26" s="9">
        <v>0.7</v>
      </c>
      <c r="L26" s="9">
        <f t="shared" si="0"/>
        <v>189.7</v>
      </c>
      <c r="M26" s="11" t="s">
        <v>211</v>
      </c>
      <c r="N26" s="11" t="s">
        <v>186</v>
      </c>
      <c r="O26" t="s">
        <v>274</v>
      </c>
      <c r="P26" s="12" t="s">
        <v>277</v>
      </c>
    </row>
    <row r="27" spans="1:16" x14ac:dyDescent="0.25">
      <c r="A27" s="5" t="s">
        <v>65</v>
      </c>
      <c r="B27" s="5" t="s">
        <v>11</v>
      </c>
      <c r="C27" s="14" t="s">
        <v>66</v>
      </c>
      <c r="D27" s="5" t="s">
        <v>13</v>
      </c>
      <c r="E27" s="6">
        <v>1</v>
      </c>
      <c r="F27" s="7">
        <v>263</v>
      </c>
      <c r="G27" s="5">
        <v>20</v>
      </c>
      <c r="H27" s="5" t="s">
        <v>14</v>
      </c>
      <c r="I27" s="5" t="s">
        <v>18</v>
      </c>
      <c r="J27" s="8">
        <v>7.08</v>
      </c>
      <c r="K27" s="9">
        <v>0.7</v>
      </c>
      <c r="L27" s="9">
        <f t="shared" si="0"/>
        <v>184.1</v>
      </c>
      <c r="M27" s="11" t="s">
        <v>212</v>
      </c>
      <c r="N27" s="11" t="s">
        <v>186</v>
      </c>
      <c r="O27" t="s">
        <v>274</v>
      </c>
      <c r="P27" s="12" t="s">
        <v>282</v>
      </c>
    </row>
    <row r="28" spans="1:16" x14ac:dyDescent="0.25">
      <c r="A28" s="5" t="s">
        <v>67</v>
      </c>
      <c r="B28" s="5" t="s">
        <v>11</v>
      </c>
      <c r="C28" s="14" t="s">
        <v>68</v>
      </c>
      <c r="D28" s="5" t="s">
        <v>13</v>
      </c>
      <c r="E28" s="6">
        <v>1</v>
      </c>
      <c r="F28" s="7">
        <v>261</v>
      </c>
      <c r="G28" s="5">
        <v>20</v>
      </c>
      <c r="H28" s="5" t="s">
        <v>14</v>
      </c>
      <c r="I28" s="5" t="s">
        <v>18</v>
      </c>
      <c r="J28" s="8">
        <v>6.11</v>
      </c>
      <c r="K28" s="9">
        <v>0.7</v>
      </c>
      <c r="L28" s="9">
        <f t="shared" si="0"/>
        <v>182.7</v>
      </c>
      <c r="M28" s="11" t="s">
        <v>213</v>
      </c>
      <c r="N28" s="11" t="s">
        <v>186</v>
      </c>
      <c r="O28" t="s">
        <v>274</v>
      </c>
      <c r="P28" s="12" t="s">
        <v>282</v>
      </c>
    </row>
    <row r="29" spans="1:16" x14ac:dyDescent="0.25">
      <c r="A29" s="5" t="s">
        <v>69</v>
      </c>
      <c r="B29" s="5" t="s">
        <v>11</v>
      </c>
      <c r="C29" s="14" t="s">
        <v>70</v>
      </c>
      <c r="D29" s="5" t="s">
        <v>13</v>
      </c>
      <c r="E29" s="6">
        <v>1</v>
      </c>
      <c r="F29" s="7">
        <v>257</v>
      </c>
      <c r="G29" s="5">
        <v>20</v>
      </c>
      <c r="H29" s="5" t="s">
        <v>14</v>
      </c>
      <c r="I29" s="5" t="s">
        <v>18</v>
      </c>
      <c r="J29" s="8">
        <v>7.21</v>
      </c>
      <c r="K29" s="9">
        <v>0.7</v>
      </c>
      <c r="L29" s="9">
        <f t="shared" si="0"/>
        <v>179.89999999999998</v>
      </c>
      <c r="M29" s="11" t="s">
        <v>214</v>
      </c>
      <c r="N29" s="11" t="s">
        <v>186</v>
      </c>
      <c r="O29" t="s">
        <v>274</v>
      </c>
      <c r="P29" s="12" t="s">
        <v>277</v>
      </c>
    </row>
    <row r="30" spans="1:16" x14ac:dyDescent="0.25">
      <c r="A30" s="5" t="s">
        <v>71</v>
      </c>
      <c r="B30" s="5" t="s">
        <v>11</v>
      </c>
      <c r="C30" s="14" t="s">
        <v>72</v>
      </c>
      <c r="D30" s="5" t="s">
        <v>13</v>
      </c>
      <c r="E30" s="6">
        <v>1</v>
      </c>
      <c r="F30" s="7">
        <v>222</v>
      </c>
      <c r="G30" s="5">
        <v>20</v>
      </c>
      <c r="H30" s="5" t="s">
        <v>14</v>
      </c>
      <c r="I30" s="5" t="s">
        <v>18</v>
      </c>
      <c r="J30" s="8">
        <v>6.69</v>
      </c>
      <c r="K30" s="9">
        <v>0.7</v>
      </c>
      <c r="L30" s="9">
        <f t="shared" si="0"/>
        <v>155.39999999999998</v>
      </c>
      <c r="M30" s="11" t="s">
        <v>215</v>
      </c>
      <c r="N30" s="11" t="s">
        <v>186</v>
      </c>
      <c r="O30" t="s">
        <v>274</v>
      </c>
      <c r="P30" s="12" t="s">
        <v>282</v>
      </c>
    </row>
    <row r="31" spans="1:16" x14ac:dyDescent="0.25">
      <c r="A31" s="5" t="s">
        <v>73</v>
      </c>
      <c r="B31" s="5" t="s">
        <v>11</v>
      </c>
      <c r="C31" s="14" t="s">
        <v>74</v>
      </c>
      <c r="D31" s="5" t="s">
        <v>13</v>
      </c>
      <c r="E31" s="6">
        <v>1</v>
      </c>
      <c r="F31" s="7">
        <v>206</v>
      </c>
      <c r="G31" s="5">
        <v>20</v>
      </c>
      <c r="H31" s="5" t="s">
        <v>14</v>
      </c>
      <c r="I31" s="5" t="s">
        <v>18</v>
      </c>
      <c r="J31" s="8">
        <v>4.9800000000000004</v>
      </c>
      <c r="K31" s="9">
        <v>0.7</v>
      </c>
      <c r="L31" s="9">
        <f t="shared" si="0"/>
        <v>144.19999999999999</v>
      </c>
      <c r="M31" s="11" t="s">
        <v>216</v>
      </c>
      <c r="N31" s="11" t="s">
        <v>186</v>
      </c>
      <c r="O31" t="s">
        <v>274</v>
      </c>
    </row>
    <row r="32" spans="1:16" x14ac:dyDescent="0.25">
      <c r="A32" s="5" t="s">
        <v>75</v>
      </c>
      <c r="B32" s="5" t="s">
        <v>11</v>
      </c>
      <c r="C32" s="14" t="s">
        <v>76</v>
      </c>
      <c r="D32" s="5" t="s">
        <v>13</v>
      </c>
      <c r="E32" s="6">
        <v>1</v>
      </c>
      <c r="F32" s="7">
        <v>172</v>
      </c>
      <c r="G32" s="5">
        <v>20</v>
      </c>
      <c r="H32" s="5" t="s">
        <v>14</v>
      </c>
      <c r="I32" s="5" t="s">
        <v>18</v>
      </c>
      <c r="J32" s="8">
        <v>5.62</v>
      </c>
      <c r="K32" s="9">
        <v>0.7</v>
      </c>
      <c r="L32" s="9">
        <f t="shared" si="0"/>
        <v>120.39999999999999</v>
      </c>
      <c r="M32" s="11" t="s">
        <v>217</v>
      </c>
      <c r="N32" s="11" t="s">
        <v>186</v>
      </c>
      <c r="O32" t="s">
        <v>274</v>
      </c>
      <c r="P32" s="12" t="s">
        <v>269</v>
      </c>
    </row>
    <row r="33" spans="1:16" x14ac:dyDescent="0.25">
      <c r="A33" s="5" t="s">
        <v>77</v>
      </c>
      <c r="B33" s="5" t="s">
        <v>11</v>
      </c>
      <c r="C33" s="14" t="s">
        <v>78</v>
      </c>
      <c r="D33" s="5" t="s">
        <v>13</v>
      </c>
      <c r="E33" s="6">
        <v>1</v>
      </c>
      <c r="F33" s="7">
        <v>166</v>
      </c>
      <c r="G33" s="5">
        <v>20</v>
      </c>
      <c r="H33" s="5" t="s">
        <v>14</v>
      </c>
      <c r="I33" s="5" t="s">
        <v>18</v>
      </c>
      <c r="J33" s="8">
        <v>6.98</v>
      </c>
      <c r="K33" s="9">
        <v>0.7</v>
      </c>
      <c r="L33" s="9">
        <f t="shared" si="0"/>
        <v>116.19999999999999</v>
      </c>
      <c r="M33" s="11" t="s">
        <v>218</v>
      </c>
      <c r="N33" s="11" t="s">
        <v>186</v>
      </c>
      <c r="O33" t="s">
        <v>274</v>
      </c>
      <c r="P33" s="12" t="s">
        <v>249</v>
      </c>
    </row>
    <row r="34" spans="1:16" x14ac:dyDescent="0.25">
      <c r="A34" s="5" t="s">
        <v>79</v>
      </c>
      <c r="B34" s="5" t="s">
        <v>11</v>
      </c>
      <c r="C34" s="14" t="s">
        <v>80</v>
      </c>
      <c r="D34" s="5" t="s">
        <v>13</v>
      </c>
      <c r="E34" s="6">
        <v>1</v>
      </c>
      <c r="F34" s="7">
        <v>163</v>
      </c>
      <c r="G34" s="5">
        <v>20</v>
      </c>
      <c r="H34" s="5" t="s">
        <v>14</v>
      </c>
      <c r="I34" s="5" t="s">
        <v>18</v>
      </c>
      <c r="J34" s="8">
        <v>7.21</v>
      </c>
      <c r="K34" s="9">
        <v>0.7</v>
      </c>
      <c r="L34" s="9">
        <f t="shared" si="0"/>
        <v>114.1</v>
      </c>
      <c r="M34" s="11" t="s">
        <v>219</v>
      </c>
      <c r="N34" s="11" t="s">
        <v>186</v>
      </c>
      <c r="O34" t="s">
        <v>274</v>
      </c>
    </row>
    <row r="35" spans="1:16" x14ac:dyDescent="0.25">
      <c r="A35" s="5" t="s">
        <v>81</v>
      </c>
      <c r="B35" s="5" t="s">
        <v>11</v>
      </c>
      <c r="C35" s="14" t="s">
        <v>82</v>
      </c>
      <c r="D35" s="5" t="s">
        <v>13</v>
      </c>
      <c r="E35" s="6">
        <v>1</v>
      </c>
      <c r="F35" s="7">
        <v>155</v>
      </c>
      <c r="G35" s="5">
        <v>20</v>
      </c>
      <c r="H35" s="5" t="s">
        <v>14</v>
      </c>
      <c r="I35" s="5" t="s">
        <v>18</v>
      </c>
      <c r="J35" s="8">
        <v>4.6900000000000004</v>
      </c>
      <c r="K35" s="9">
        <v>0.7</v>
      </c>
      <c r="L35" s="9">
        <f t="shared" si="0"/>
        <v>108.5</v>
      </c>
      <c r="M35" s="11" t="s">
        <v>220</v>
      </c>
      <c r="N35" s="11" t="s">
        <v>186</v>
      </c>
      <c r="O35" t="s">
        <v>274</v>
      </c>
      <c r="P35" s="12" t="s">
        <v>269</v>
      </c>
    </row>
    <row r="36" spans="1:16" x14ac:dyDescent="0.25">
      <c r="A36" s="5" t="s">
        <v>83</v>
      </c>
      <c r="B36" s="5" t="s">
        <v>11</v>
      </c>
      <c r="C36" s="14" t="s">
        <v>84</v>
      </c>
      <c r="D36" s="5" t="s">
        <v>13</v>
      </c>
      <c r="E36" s="6">
        <v>1</v>
      </c>
      <c r="F36" s="7">
        <v>152</v>
      </c>
      <c r="G36" s="5">
        <v>20</v>
      </c>
      <c r="H36" s="5" t="s">
        <v>14</v>
      </c>
      <c r="I36" s="5" t="s">
        <v>18</v>
      </c>
      <c r="J36" s="8">
        <v>4.4000000000000004</v>
      </c>
      <c r="K36" s="9">
        <v>0.7</v>
      </c>
      <c r="L36" s="9">
        <f t="shared" si="0"/>
        <v>106.39999999999999</v>
      </c>
      <c r="M36" s="11" t="s">
        <v>221</v>
      </c>
      <c r="N36" s="11" t="s">
        <v>186</v>
      </c>
      <c r="O36" t="s">
        <v>274</v>
      </c>
      <c r="P36" s="12" t="s">
        <v>277</v>
      </c>
    </row>
    <row r="37" spans="1:16" x14ac:dyDescent="0.25">
      <c r="A37" s="5" t="s">
        <v>85</v>
      </c>
      <c r="B37" s="5" t="s">
        <v>11</v>
      </c>
      <c r="C37" s="14" t="s">
        <v>86</v>
      </c>
      <c r="D37" s="5" t="s">
        <v>13</v>
      </c>
      <c r="E37" s="6">
        <v>1</v>
      </c>
      <c r="F37" s="7">
        <v>141</v>
      </c>
      <c r="G37" s="5">
        <v>20</v>
      </c>
      <c r="H37" s="5" t="s">
        <v>14</v>
      </c>
      <c r="I37" s="5" t="s">
        <v>18</v>
      </c>
      <c r="J37" s="8">
        <v>3.91</v>
      </c>
      <c r="K37" s="9">
        <v>0.7</v>
      </c>
      <c r="L37" s="9">
        <f t="shared" si="0"/>
        <v>98.699999999999989</v>
      </c>
      <c r="M37" s="11" t="s">
        <v>222</v>
      </c>
      <c r="N37" s="11" t="s">
        <v>186</v>
      </c>
      <c r="O37" t="s">
        <v>274</v>
      </c>
    </row>
    <row r="38" spans="1:16" x14ac:dyDescent="0.25">
      <c r="A38" s="5" t="s">
        <v>87</v>
      </c>
      <c r="B38" s="5" t="s">
        <v>11</v>
      </c>
      <c r="C38" s="14" t="s">
        <v>88</v>
      </c>
      <c r="D38" s="5" t="s">
        <v>13</v>
      </c>
      <c r="E38" s="6">
        <v>1</v>
      </c>
      <c r="F38" s="7">
        <v>135</v>
      </c>
      <c r="G38" s="5">
        <v>20</v>
      </c>
      <c r="H38" s="5" t="s">
        <v>14</v>
      </c>
      <c r="I38" s="5" t="s">
        <v>18</v>
      </c>
      <c r="J38" s="8">
        <v>3.07</v>
      </c>
      <c r="K38" s="9">
        <v>0.7</v>
      </c>
      <c r="L38" s="9">
        <f t="shared" si="0"/>
        <v>94.5</v>
      </c>
      <c r="M38" s="11" t="s">
        <v>223</v>
      </c>
      <c r="N38" s="11" t="s">
        <v>186</v>
      </c>
      <c r="O38" t="s">
        <v>274</v>
      </c>
      <c r="P38" s="12" t="s">
        <v>282</v>
      </c>
    </row>
    <row r="39" spans="1:16" x14ac:dyDescent="0.25">
      <c r="A39" s="5" t="s">
        <v>89</v>
      </c>
      <c r="B39" s="5" t="s">
        <v>11</v>
      </c>
      <c r="C39" s="14" t="s">
        <v>90</v>
      </c>
      <c r="D39" s="5" t="s">
        <v>13</v>
      </c>
      <c r="E39" s="6">
        <v>1</v>
      </c>
      <c r="F39" s="7">
        <v>128</v>
      </c>
      <c r="G39" s="5">
        <v>20</v>
      </c>
      <c r="H39" s="5" t="s">
        <v>14</v>
      </c>
      <c r="I39" s="5" t="s">
        <v>18</v>
      </c>
      <c r="J39" s="8">
        <v>4.93</v>
      </c>
      <c r="K39" s="9">
        <v>0.7</v>
      </c>
      <c r="L39" s="9">
        <f t="shared" si="0"/>
        <v>89.6</v>
      </c>
      <c r="M39" s="11" t="s">
        <v>224</v>
      </c>
      <c r="N39" s="11" t="s">
        <v>186</v>
      </c>
      <c r="O39" t="s">
        <v>274</v>
      </c>
      <c r="P39" s="12" t="s">
        <v>282</v>
      </c>
    </row>
    <row r="40" spans="1:16" x14ac:dyDescent="0.25">
      <c r="A40" s="5" t="s">
        <v>91</v>
      </c>
      <c r="B40" s="5" t="s">
        <v>11</v>
      </c>
      <c r="C40" s="14" t="s">
        <v>92</v>
      </c>
      <c r="D40" s="5" t="s">
        <v>13</v>
      </c>
      <c r="E40" s="6">
        <v>1</v>
      </c>
      <c r="F40" s="7">
        <v>122</v>
      </c>
      <c r="G40" s="5">
        <v>20</v>
      </c>
      <c r="H40" s="5" t="s">
        <v>14</v>
      </c>
      <c r="I40" s="5" t="s">
        <v>18</v>
      </c>
      <c r="J40" s="8">
        <v>3.77</v>
      </c>
      <c r="K40" s="9">
        <v>0.7</v>
      </c>
      <c r="L40" s="9">
        <f t="shared" si="0"/>
        <v>85.399999999999991</v>
      </c>
      <c r="M40" s="11" t="s">
        <v>225</v>
      </c>
      <c r="N40" s="11" t="s">
        <v>186</v>
      </c>
      <c r="O40" t="s">
        <v>274</v>
      </c>
    </row>
    <row r="41" spans="1:16" x14ac:dyDescent="0.25">
      <c r="A41" s="5" t="s">
        <v>93</v>
      </c>
      <c r="B41" s="5" t="s">
        <v>11</v>
      </c>
      <c r="C41" s="14" t="s">
        <v>94</v>
      </c>
      <c r="D41" s="5" t="s">
        <v>13</v>
      </c>
      <c r="E41" s="6">
        <v>1</v>
      </c>
      <c r="F41" s="7">
        <v>119</v>
      </c>
      <c r="G41" s="5">
        <v>20</v>
      </c>
      <c r="H41" s="5" t="s">
        <v>14</v>
      </c>
      <c r="I41" s="5" t="s">
        <v>18</v>
      </c>
      <c r="J41" s="8">
        <v>4.3</v>
      </c>
      <c r="K41" s="9">
        <v>0.7</v>
      </c>
      <c r="L41" s="9">
        <f t="shared" si="0"/>
        <v>83.3</v>
      </c>
      <c r="M41" s="11" t="s">
        <v>226</v>
      </c>
      <c r="N41" s="11" t="s">
        <v>186</v>
      </c>
      <c r="O41" t="s">
        <v>274</v>
      </c>
      <c r="P41" s="12" t="s">
        <v>269</v>
      </c>
    </row>
    <row r="42" spans="1:16" x14ac:dyDescent="0.25">
      <c r="A42" s="5" t="s">
        <v>95</v>
      </c>
      <c r="B42" s="5" t="s">
        <v>11</v>
      </c>
      <c r="C42" s="14" t="s">
        <v>96</v>
      </c>
      <c r="D42" s="5" t="s">
        <v>13</v>
      </c>
      <c r="E42" s="6">
        <v>1</v>
      </c>
      <c r="F42" s="7">
        <v>115</v>
      </c>
      <c r="G42" s="5">
        <v>20</v>
      </c>
      <c r="H42" s="5" t="s">
        <v>14</v>
      </c>
      <c r="I42" s="5" t="s">
        <v>18</v>
      </c>
      <c r="J42" s="8">
        <v>3.77</v>
      </c>
      <c r="K42" s="9">
        <v>0.7</v>
      </c>
      <c r="L42" s="9">
        <f t="shared" si="0"/>
        <v>80.5</v>
      </c>
      <c r="M42" s="11" t="s">
        <v>227</v>
      </c>
      <c r="N42" s="11" t="s">
        <v>186</v>
      </c>
      <c r="O42" t="s">
        <v>274</v>
      </c>
      <c r="P42" s="12" t="s">
        <v>277</v>
      </c>
    </row>
    <row r="43" spans="1:16" x14ac:dyDescent="0.25">
      <c r="A43" s="5" t="s">
        <v>97</v>
      </c>
      <c r="B43" s="5" t="s">
        <v>11</v>
      </c>
      <c r="C43" s="14" t="s">
        <v>98</v>
      </c>
      <c r="D43" s="5" t="s">
        <v>13</v>
      </c>
      <c r="E43" s="6">
        <v>1</v>
      </c>
      <c r="F43" s="7">
        <v>114</v>
      </c>
      <c r="G43" s="5">
        <v>20</v>
      </c>
      <c r="H43" s="5" t="s">
        <v>14</v>
      </c>
      <c r="I43" s="5" t="s">
        <v>18</v>
      </c>
      <c r="J43" s="8">
        <v>3.39</v>
      </c>
      <c r="K43" s="9">
        <v>0.7</v>
      </c>
      <c r="L43" s="9">
        <f t="shared" si="0"/>
        <v>79.8</v>
      </c>
      <c r="M43" s="11" t="s">
        <v>228</v>
      </c>
      <c r="N43" s="11" t="s">
        <v>186</v>
      </c>
      <c r="O43" t="s">
        <v>274</v>
      </c>
      <c r="P43" s="12" t="s">
        <v>277</v>
      </c>
    </row>
    <row r="44" spans="1:16" x14ac:dyDescent="0.25">
      <c r="A44" s="5" t="s">
        <v>99</v>
      </c>
      <c r="B44" s="5" t="s">
        <v>11</v>
      </c>
      <c r="C44" s="14" t="s">
        <v>100</v>
      </c>
      <c r="D44" s="5" t="s">
        <v>13</v>
      </c>
      <c r="E44" s="6">
        <v>1</v>
      </c>
      <c r="F44" s="7">
        <v>103</v>
      </c>
      <c r="G44" s="5">
        <v>20</v>
      </c>
      <c r="H44" s="5" t="s">
        <v>14</v>
      </c>
      <c r="I44" s="5" t="s">
        <v>18</v>
      </c>
      <c r="J44" s="8">
        <v>3.48</v>
      </c>
      <c r="K44" s="9">
        <v>0.7</v>
      </c>
      <c r="L44" s="9">
        <f t="shared" si="0"/>
        <v>72.099999999999994</v>
      </c>
      <c r="M44" s="11" t="s">
        <v>229</v>
      </c>
      <c r="N44" s="11" t="s">
        <v>186</v>
      </c>
      <c r="O44" t="s">
        <v>274</v>
      </c>
      <c r="P44" s="12" t="s">
        <v>282</v>
      </c>
    </row>
    <row r="45" spans="1:16" x14ac:dyDescent="0.25">
      <c r="A45" s="5" t="s">
        <v>101</v>
      </c>
      <c r="B45" s="5" t="s">
        <v>11</v>
      </c>
      <c r="C45" s="14" t="s">
        <v>102</v>
      </c>
      <c r="D45" s="5" t="s">
        <v>13</v>
      </c>
      <c r="E45" s="6">
        <v>1</v>
      </c>
      <c r="F45" s="7">
        <v>98</v>
      </c>
      <c r="G45" s="5">
        <v>20</v>
      </c>
      <c r="H45" s="5" t="s">
        <v>14</v>
      </c>
      <c r="I45" s="5" t="s">
        <v>18</v>
      </c>
      <c r="J45" s="8">
        <v>3.17</v>
      </c>
      <c r="K45" s="9">
        <v>0.7</v>
      </c>
      <c r="L45" s="9">
        <f t="shared" si="0"/>
        <v>68.599999999999994</v>
      </c>
      <c r="M45" s="11" t="s">
        <v>230</v>
      </c>
      <c r="N45" s="11" t="s">
        <v>186</v>
      </c>
      <c r="O45" t="s">
        <v>274</v>
      </c>
      <c r="P45" s="12" t="s">
        <v>282</v>
      </c>
    </row>
    <row r="46" spans="1:16" x14ac:dyDescent="0.25">
      <c r="A46" s="5" t="s">
        <v>103</v>
      </c>
      <c r="B46" s="5" t="s">
        <v>11</v>
      </c>
      <c r="C46" s="14" t="s">
        <v>104</v>
      </c>
      <c r="D46" s="5" t="s">
        <v>13</v>
      </c>
      <c r="E46" s="6">
        <v>1</v>
      </c>
      <c r="F46" s="7">
        <v>98</v>
      </c>
      <c r="G46" s="5">
        <v>20</v>
      </c>
      <c r="H46" s="5" t="s">
        <v>14</v>
      </c>
      <c r="I46" s="5" t="s">
        <v>18</v>
      </c>
      <c r="J46" s="8">
        <v>3.22</v>
      </c>
      <c r="K46" s="9">
        <v>0.7</v>
      </c>
      <c r="L46" s="9">
        <f t="shared" si="0"/>
        <v>68.599999999999994</v>
      </c>
      <c r="M46" s="11" t="s">
        <v>230</v>
      </c>
      <c r="N46" s="11" t="s">
        <v>186</v>
      </c>
      <c r="O46" t="s">
        <v>274</v>
      </c>
      <c r="P46" s="12" t="s">
        <v>282</v>
      </c>
    </row>
    <row r="47" spans="1:16" x14ac:dyDescent="0.25">
      <c r="A47" s="5" t="s">
        <v>105</v>
      </c>
      <c r="B47" s="5" t="s">
        <v>11</v>
      </c>
      <c r="C47" s="14" t="s">
        <v>106</v>
      </c>
      <c r="D47" s="5" t="s">
        <v>13</v>
      </c>
      <c r="E47" s="6">
        <v>1</v>
      </c>
      <c r="F47" s="7">
        <v>69</v>
      </c>
      <c r="G47" s="5">
        <v>20</v>
      </c>
      <c r="H47" s="5" t="s">
        <v>14</v>
      </c>
      <c r="I47" s="5" t="s">
        <v>18</v>
      </c>
      <c r="J47" s="8">
        <v>2.94</v>
      </c>
      <c r="K47" s="9">
        <v>0.7</v>
      </c>
      <c r="L47" s="9">
        <f t="shared" si="0"/>
        <v>48.3</v>
      </c>
      <c r="M47" s="11" t="s">
        <v>231</v>
      </c>
      <c r="N47" s="11" t="s">
        <v>186</v>
      </c>
      <c r="O47" t="s">
        <v>274</v>
      </c>
      <c r="P47" s="12" t="s">
        <v>269</v>
      </c>
    </row>
    <row r="48" spans="1:16" x14ac:dyDescent="0.25">
      <c r="A48" s="5" t="s">
        <v>107</v>
      </c>
      <c r="B48" s="5" t="s">
        <v>11</v>
      </c>
      <c r="C48" s="14" t="s">
        <v>108</v>
      </c>
      <c r="D48" s="5" t="s">
        <v>13</v>
      </c>
      <c r="E48" s="6">
        <v>1</v>
      </c>
      <c r="F48" s="7">
        <v>64</v>
      </c>
      <c r="G48" s="5">
        <v>20</v>
      </c>
      <c r="H48" s="5" t="s">
        <v>14</v>
      </c>
      <c r="I48" s="5" t="s">
        <v>18</v>
      </c>
      <c r="J48" s="8">
        <v>2.2799999999999998</v>
      </c>
      <c r="K48" s="9">
        <v>0.7</v>
      </c>
      <c r="L48" s="9">
        <f t="shared" si="0"/>
        <v>44.8</v>
      </c>
      <c r="M48" s="11" t="s">
        <v>232</v>
      </c>
      <c r="N48" s="11" t="s">
        <v>186</v>
      </c>
      <c r="O48" t="s">
        <v>274</v>
      </c>
      <c r="P48" s="12" t="s">
        <v>282</v>
      </c>
    </row>
    <row r="49" spans="1:16" x14ac:dyDescent="0.25">
      <c r="A49" s="5" t="s">
        <v>109</v>
      </c>
      <c r="B49" s="5" t="s">
        <v>11</v>
      </c>
      <c r="C49" s="14" t="s">
        <v>110</v>
      </c>
      <c r="D49" s="5" t="s">
        <v>13</v>
      </c>
      <c r="E49" s="6">
        <v>1</v>
      </c>
      <c r="F49" s="7">
        <v>58</v>
      </c>
      <c r="G49" s="5">
        <v>20</v>
      </c>
      <c r="H49" s="5" t="s">
        <v>14</v>
      </c>
      <c r="I49" s="5" t="s">
        <v>18</v>
      </c>
      <c r="J49" s="8">
        <v>1.0900000000000001</v>
      </c>
      <c r="K49" s="9">
        <v>0.7</v>
      </c>
      <c r="L49" s="9">
        <f t="shared" si="0"/>
        <v>40.599999999999994</v>
      </c>
      <c r="M49" s="11" t="s">
        <v>233</v>
      </c>
      <c r="N49" s="11" t="s">
        <v>186</v>
      </c>
      <c r="O49" t="s">
        <v>274</v>
      </c>
    </row>
    <row r="50" spans="1:16" x14ac:dyDescent="0.25">
      <c r="A50" s="5" t="s">
        <v>111</v>
      </c>
      <c r="B50" s="5" t="s">
        <v>11</v>
      </c>
      <c r="C50" s="14" t="s">
        <v>112</v>
      </c>
      <c r="D50" s="5" t="s">
        <v>13</v>
      </c>
      <c r="E50" s="6">
        <v>1</v>
      </c>
      <c r="F50" s="7">
        <v>57</v>
      </c>
      <c r="G50" s="5">
        <v>20</v>
      </c>
      <c r="H50" s="5" t="s">
        <v>14</v>
      </c>
      <c r="I50" s="5" t="s">
        <v>18</v>
      </c>
      <c r="J50" s="8">
        <v>1.93</v>
      </c>
      <c r="K50" s="9">
        <v>0.7</v>
      </c>
      <c r="L50" s="9">
        <f t="shared" si="0"/>
        <v>39.9</v>
      </c>
      <c r="M50" s="11" t="s">
        <v>234</v>
      </c>
      <c r="N50" s="11" t="s">
        <v>186</v>
      </c>
      <c r="O50" t="s">
        <v>274</v>
      </c>
      <c r="P50" s="12" t="s">
        <v>277</v>
      </c>
    </row>
    <row r="51" spans="1:16" x14ac:dyDescent="0.25">
      <c r="A51" s="5" t="s">
        <v>113</v>
      </c>
      <c r="B51" s="5" t="s">
        <v>11</v>
      </c>
      <c r="C51" s="14" t="s">
        <v>114</v>
      </c>
      <c r="D51" s="5" t="s">
        <v>13</v>
      </c>
      <c r="E51" s="6">
        <v>1</v>
      </c>
      <c r="F51" s="7">
        <v>53</v>
      </c>
      <c r="G51" s="5">
        <v>20</v>
      </c>
      <c r="H51" s="5" t="s">
        <v>14</v>
      </c>
      <c r="I51" s="5" t="s">
        <v>18</v>
      </c>
      <c r="J51" s="8">
        <v>2.08</v>
      </c>
      <c r="K51" s="9">
        <v>0.7</v>
      </c>
      <c r="L51" s="9">
        <f t="shared" si="0"/>
        <v>37.099999999999994</v>
      </c>
      <c r="M51" s="11" t="s">
        <v>235</v>
      </c>
      <c r="N51" s="11" t="s">
        <v>186</v>
      </c>
      <c r="O51" t="s">
        <v>274</v>
      </c>
      <c r="P51" s="12" t="s">
        <v>269</v>
      </c>
    </row>
    <row r="52" spans="1:16" x14ac:dyDescent="0.25">
      <c r="A52" s="5" t="s">
        <v>115</v>
      </c>
      <c r="B52" s="5" t="s">
        <v>11</v>
      </c>
      <c r="C52" s="14" t="s">
        <v>116</v>
      </c>
      <c r="D52" s="5" t="s">
        <v>13</v>
      </c>
      <c r="E52" s="6">
        <v>1</v>
      </c>
      <c r="F52" s="7">
        <v>51</v>
      </c>
      <c r="G52" s="5">
        <v>20</v>
      </c>
      <c r="H52" s="5" t="s">
        <v>14</v>
      </c>
      <c r="I52" s="5" t="s">
        <v>18</v>
      </c>
      <c r="J52" s="8">
        <v>1.71</v>
      </c>
      <c r="K52" s="9">
        <v>0.7</v>
      </c>
      <c r="L52" s="9">
        <f t="shared" si="0"/>
        <v>35.699999999999996</v>
      </c>
      <c r="M52" s="11" t="s">
        <v>236</v>
      </c>
      <c r="N52" s="11" t="s">
        <v>186</v>
      </c>
      <c r="O52" t="s">
        <v>274</v>
      </c>
      <c r="P52" s="12" t="s">
        <v>281</v>
      </c>
    </row>
    <row r="53" spans="1:16" x14ac:dyDescent="0.25">
      <c r="A53" s="5" t="s">
        <v>117</v>
      </c>
      <c r="B53" s="5" t="s">
        <v>11</v>
      </c>
      <c r="C53" s="14" t="s">
        <v>118</v>
      </c>
      <c r="D53" s="5" t="s">
        <v>13</v>
      </c>
      <c r="E53" s="6">
        <v>1</v>
      </c>
      <c r="F53" s="7">
        <v>38</v>
      </c>
      <c r="G53" s="5">
        <v>20</v>
      </c>
      <c r="H53" s="5" t="s">
        <v>14</v>
      </c>
      <c r="I53" s="5" t="s">
        <v>18</v>
      </c>
      <c r="J53" s="8">
        <v>14.4</v>
      </c>
      <c r="K53" s="9">
        <v>0.7</v>
      </c>
      <c r="L53" s="9">
        <f t="shared" si="0"/>
        <v>26.599999999999998</v>
      </c>
      <c r="M53" s="11" t="s">
        <v>237</v>
      </c>
      <c r="N53" s="11" t="s">
        <v>186</v>
      </c>
      <c r="O53" t="s">
        <v>274</v>
      </c>
      <c r="P53" s="12" t="s">
        <v>282</v>
      </c>
    </row>
    <row r="54" spans="1:16" x14ac:dyDescent="0.25">
      <c r="A54" s="5" t="s">
        <v>119</v>
      </c>
      <c r="B54" s="5" t="s">
        <v>11</v>
      </c>
      <c r="C54" s="14" t="s">
        <v>120</v>
      </c>
      <c r="D54" s="5" t="s">
        <v>13</v>
      </c>
      <c r="E54" s="6">
        <v>1</v>
      </c>
      <c r="F54" s="7">
        <v>35</v>
      </c>
      <c r="G54" s="5">
        <v>20</v>
      </c>
      <c r="H54" s="5" t="s">
        <v>14</v>
      </c>
      <c r="I54" s="5" t="s">
        <v>18</v>
      </c>
      <c r="J54" s="8">
        <v>1.28</v>
      </c>
      <c r="K54" s="9">
        <v>0.7</v>
      </c>
      <c r="L54" s="9">
        <f t="shared" si="0"/>
        <v>24.5</v>
      </c>
      <c r="M54" s="11" t="s">
        <v>238</v>
      </c>
      <c r="N54" s="11" t="s">
        <v>186</v>
      </c>
      <c r="O54" t="s">
        <v>274</v>
      </c>
    </row>
    <row r="55" spans="1:16" x14ac:dyDescent="0.25">
      <c r="A55" s="5" t="s">
        <v>121</v>
      </c>
      <c r="B55" s="5" t="s">
        <v>11</v>
      </c>
      <c r="C55" s="14" t="s">
        <v>122</v>
      </c>
      <c r="D55" s="5" t="s">
        <v>13</v>
      </c>
      <c r="E55" s="6">
        <v>1</v>
      </c>
      <c r="F55" s="7">
        <v>35</v>
      </c>
      <c r="G55" s="5">
        <v>20</v>
      </c>
      <c r="H55" s="5" t="s">
        <v>14</v>
      </c>
      <c r="I55" s="5" t="s">
        <v>18</v>
      </c>
      <c r="J55" s="8">
        <v>1.39</v>
      </c>
      <c r="K55" s="9">
        <v>0.7</v>
      </c>
      <c r="L55" s="9">
        <f t="shared" si="0"/>
        <v>24.5</v>
      </c>
      <c r="M55" s="11" t="s">
        <v>238</v>
      </c>
      <c r="N55" s="11" t="s">
        <v>186</v>
      </c>
      <c r="O55" t="s">
        <v>274</v>
      </c>
      <c r="P55" s="12" t="s">
        <v>282</v>
      </c>
    </row>
    <row r="56" spans="1:16" x14ac:dyDescent="0.25">
      <c r="A56" s="5" t="s">
        <v>123</v>
      </c>
      <c r="B56" s="5" t="s">
        <v>11</v>
      </c>
      <c r="C56" s="14" t="s">
        <v>124</v>
      </c>
      <c r="D56" s="5" t="s">
        <v>13</v>
      </c>
      <c r="E56" s="6">
        <v>1</v>
      </c>
      <c r="F56" s="7">
        <v>23</v>
      </c>
      <c r="G56" s="5">
        <v>20</v>
      </c>
      <c r="H56" s="5" t="s">
        <v>14</v>
      </c>
      <c r="I56" s="5" t="s">
        <v>18</v>
      </c>
      <c r="J56" s="8">
        <v>1.02</v>
      </c>
      <c r="K56" s="9">
        <v>0.7</v>
      </c>
      <c r="L56" s="9">
        <f t="shared" si="0"/>
        <v>16.099999999999998</v>
      </c>
      <c r="M56" s="11" t="s">
        <v>239</v>
      </c>
      <c r="N56" s="11" t="s">
        <v>186</v>
      </c>
      <c r="O56" t="s">
        <v>274</v>
      </c>
      <c r="P56" s="12" t="s">
        <v>277</v>
      </c>
    </row>
    <row r="57" spans="1:16" x14ac:dyDescent="0.25">
      <c r="A57" s="5" t="s">
        <v>125</v>
      </c>
      <c r="B57" s="5" t="s">
        <v>11</v>
      </c>
      <c r="C57" s="14" t="s">
        <v>126</v>
      </c>
      <c r="D57" s="5" t="s">
        <v>13</v>
      </c>
      <c r="E57" s="6">
        <v>1</v>
      </c>
      <c r="F57" s="7">
        <v>22</v>
      </c>
      <c r="G57" s="5">
        <v>20</v>
      </c>
      <c r="H57" s="5" t="s">
        <v>14</v>
      </c>
      <c r="I57" s="5" t="s">
        <v>18</v>
      </c>
      <c r="J57" s="8">
        <v>1.02</v>
      </c>
      <c r="K57" s="9">
        <v>0.7</v>
      </c>
      <c r="L57" s="9">
        <f t="shared" si="0"/>
        <v>15.399999999999999</v>
      </c>
      <c r="M57" s="11" t="s">
        <v>240</v>
      </c>
      <c r="N57" s="11" t="s">
        <v>186</v>
      </c>
      <c r="O57" t="s">
        <v>274</v>
      </c>
      <c r="P57" s="12" t="s">
        <v>282</v>
      </c>
    </row>
    <row r="58" spans="1:16" x14ac:dyDescent="0.25">
      <c r="A58" s="5" t="s">
        <v>127</v>
      </c>
      <c r="B58" s="5" t="s">
        <v>128</v>
      </c>
      <c r="C58" s="14" t="s">
        <v>134</v>
      </c>
      <c r="D58" s="5" t="s">
        <v>13</v>
      </c>
      <c r="E58" s="6">
        <v>4</v>
      </c>
      <c r="F58" s="7">
        <v>50</v>
      </c>
      <c r="G58" s="5">
        <v>200</v>
      </c>
      <c r="H58" s="5" t="s">
        <v>14</v>
      </c>
      <c r="I58" s="5" t="s">
        <v>129</v>
      </c>
      <c r="J58" s="8">
        <v>51.44</v>
      </c>
      <c r="K58" s="9">
        <v>9.0640000000000018</v>
      </c>
      <c r="L58" s="9">
        <f t="shared" ref="L58:L74" si="1">(K58*F58)*E58</f>
        <v>1812.8000000000004</v>
      </c>
      <c r="M58" s="11" t="s">
        <v>241</v>
      </c>
      <c r="N58" s="11" t="s">
        <v>242</v>
      </c>
      <c r="O58" t="s">
        <v>274</v>
      </c>
      <c r="P58" s="12" t="s">
        <v>269</v>
      </c>
    </row>
    <row r="59" spans="1:16" x14ac:dyDescent="0.25">
      <c r="A59" s="5" t="s">
        <v>130</v>
      </c>
      <c r="B59" s="5" t="s">
        <v>131</v>
      </c>
      <c r="C59" s="14" t="s">
        <v>134</v>
      </c>
      <c r="D59" s="5" t="s">
        <v>13</v>
      </c>
      <c r="E59" s="6">
        <v>18</v>
      </c>
      <c r="F59" s="7">
        <v>50</v>
      </c>
      <c r="G59" s="5">
        <v>200</v>
      </c>
      <c r="H59" s="5" t="s">
        <v>14</v>
      </c>
      <c r="I59" s="5" t="s">
        <v>129</v>
      </c>
      <c r="J59" s="8">
        <v>231.84</v>
      </c>
      <c r="K59" s="9">
        <v>9.0640000000000018</v>
      </c>
      <c r="L59" s="9">
        <f t="shared" si="1"/>
        <v>8157.6000000000022</v>
      </c>
      <c r="M59" s="11" t="s">
        <v>247</v>
      </c>
      <c r="N59" s="11" t="s">
        <v>242</v>
      </c>
      <c r="O59" t="s">
        <v>274</v>
      </c>
      <c r="P59" s="12" t="s">
        <v>269</v>
      </c>
    </row>
    <row r="60" spans="1:16" x14ac:dyDescent="0.25">
      <c r="A60" s="5" t="s">
        <v>132</v>
      </c>
      <c r="B60" s="5" t="s">
        <v>131</v>
      </c>
      <c r="C60" s="14" t="s">
        <v>134</v>
      </c>
      <c r="D60" s="5" t="s">
        <v>13</v>
      </c>
      <c r="E60" s="6">
        <v>8</v>
      </c>
      <c r="F60" s="7">
        <v>50</v>
      </c>
      <c r="G60" s="5">
        <v>200</v>
      </c>
      <c r="H60" s="5" t="s">
        <v>14</v>
      </c>
      <c r="I60" s="5" t="s">
        <v>129</v>
      </c>
      <c r="J60" s="8">
        <v>103.04</v>
      </c>
      <c r="K60" s="9">
        <v>9.0640000000000018</v>
      </c>
      <c r="L60" s="9">
        <f t="shared" si="1"/>
        <v>3625.6000000000008</v>
      </c>
      <c r="M60" s="11" t="s">
        <v>246</v>
      </c>
      <c r="N60" s="11" t="s">
        <v>242</v>
      </c>
      <c r="O60" t="s">
        <v>274</v>
      </c>
      <c r="P60" s="12" t="s">
        <v>269</v>
      </c>
    </row>
    <row r="61" spans="1:16" x14ac:dyDescent="0.25">
      <c r="A61" s="5" t="s">
        <v>133</v>
      </c>
      <c r="B61" s="5" t="s">
        <v>128</v>
      </c>
      <c r="C61" s="14" t="s">
        <v>134</v>
      </c>
      <c r="D61" s="5" t="s">
        <v>13</v>
      </c>
      <c r="E61" s="6">
        <v>13</v>
      </c>
      <c r="F61" s="7">
        <v>50</v>
      </c>
      <c r="G61" s="5">
        <v>200</v>
      </c>
      <c r="H61" s="5" t="s">
        <v>14</v>
      </c>
      <c r="I61" s="5" t="s">
        <v>135</v>
      </c>
      <c r="J61" s="8">
        <v>167.96</v>
      </c>
      <c r="K61" s="9">
        <v>9.0640000000000018</v>
      </c>
      <c r="L61" s="9">
        <f t="shared" si="1"/>
        <v>5891.6000000000013</v>
      </c>
      <c r="M61" s="11" t="s">
        <v>245</v>
      </c>
      <c r="N61" s="11" t="s">
        <v>242</v>
      </c>
      <c r="O61" t="s">
        <v>274</v>
      </c>
      <c r="P61" s="12" t="s">
        <v>269</v>
      </c>
    </row>
    <row r="62" spans="1:16" x14ac:dyDescent="0.25">
      <c r="A62" s="5" t="s">
        <v>136</v>
      </c>
      <c r="B62" s="5" t="s">
        <v>131</v>
      </c>
      <c r="C62" s="14" t="s">
        <v>139</v>
      </c>
      <c r="D62" s="5" t="s">
        <v>13</v>
      </c>
      <c r="E62" s="6">
        <v>8</v>
      </c>
      <c r="F62" s="7">
        <v>50</v>
      </c>
      <c r="G62" s="5">
        <v>200</v>
      </c>
      <c r="H62" s="5" t="s">
        <v>14</v>
      </c>
      <c r="I62" s="5" t="s">
        <v>129</v>
      </c>
      <c r="J62" s="8">
        <v>102.72</v>
      </c>
      <c r="K62" s="9">
        <v>9.0640000000000018</v>
      </c>
      <c r="L62" s="9">
        <f t="shared" si="1"/>
        <v>3625.6000000000008</v>
      </c>
      <c r="M62" s="11" t="s">
        <v>246</v>
      </c>
      <c r="N62" s="11" t="s">
        <v>242</v>
      </c>
      <c r="O62" t="s">
        <v>274</v>
      </c>
      <c r="P62" s="12" t="s">
        <v>269</v>
      </c>
    </row>
    <row r="63" spans="1:16" x14ac:dyDescent="0.25">
      <c r="A63" s="5" t="s">
        <v>137</v>
      </c>
      <c r="B63" s="5" t="s">
        <v>128</v>
      </c>
      <c r="C63" s="14" t="s">
        <v>139</v>
      </c>
      <c r="D63" s="5" t="s">
        <v>13</v>
      </c>
      <c r="E63" s="6">
        <v>3</v>
      </c>
      <c r="F63" s="7">
        <v>50</v>
      </c>
      <c r="G63" s="5">
        <v>200</v>
      </c>
      <c r="H63" s="5" t="s">
        <v>14</v>
      </c>
      <c r="I63" s="5" t="s">
        <v>129</v>
      </c>
      <c r="J63" s="8">
        <v>38.43</v>
      </c>
      <c r="K63" s="9">
        <v>9.0640000000000018</v>
      </c>
      <c r="L63" s="9">
        <f t="shared" si="1"/>
        <v>1359.6000000000004</v>
      </c>
      <c r="M63" s="11" t="s">
        <v>250</v>
      </c>
      <c r="N63" s="11" t="s">
        <v>242</v>
      </c>
      <c r="O63" t="s">
        <v>274</v>
      </c>
      <c r="P63" s="12" t="s">
        <v>269</v>
      </c>
    </row>
    <row r="64" spans="1:16" x14ac:dyDescent="0.25">
      <c r="A64" s="5" t="s">
        <v>138</v>
      </c>
      <c r="B64" s="5" t="s">
        <v>128</v>
      </c>
      <c r="C64" s="14" t="s">
        <v>139</v>
      </c>
      <c r="D64" s="5" t="s">
        <v>13</v>
      </c>
      <c r="E64" s="6">
        <v>2</v>
      </c>
      <c r="F64" s="7">
        <v>50</v>
      </c>
      <c r="G64" s="5">
        <v>200</v>
      </c>
      <c r="H64" s="5" t="s">
        <v>14</v>
      </c>
      <c r="I64" s="5" t="s">
        <v>129</v>
      </c>
      <c r="J64" s="8">
        <v>25.52</v>
      </c>
      <c r="K64" s="9">
        <v>9.0640000000000018</v>
      </c>
      <c r="L64" s="9">
        <f t="shared" si="1"/>
        <v>906.4000000000002</v>
      </c>
      <c r="M64" s="11" t="s">
        <v>251</v>
      </c>
      <c r="N64" s="11" t="s">
        <v>242</v>
      </c>
      <c r="O64" t="s">
        <v>274</v>
      </c>
      <c r="P64" s="12" t="s">
        <v>269</v>
      </c>
    </row>
    <row r="65" spans="1:16" x14ac:dyDescent="0.25">
      <c r="A65" s="5" t="s">
        <v>140</v>
      </c>
      <c r="B65" s="5" t="s">
        <v>128</v>
      </c>
      <c r="C65" s="14" t="s">
        <v>139</v>
      </c>
      <c r="D65" s="5" t="s">
        <v>13</v>
      </c>
      <c r="E65" s="6">
        <v>5</v>
      </c>
      <c r="F65" s="7">
        <v>50</v>
      </c>
      <c r="G65" s="5">
        <v>200</v>
      </c>
      <c r="H65" s="5" t="s">
        <v>14</v>
      </c>
      <c r="I65" s="5" t="s">
        <v>141</v>
      </c>
      <c r="J65" s="8">
        <v>63.9</v>
      </c>
      <c r="K65" s="9">
        <v>9.0640000000000018</v>
      </c>
      <c r="L65" s="9">
        <f t="shared" si="1"/>
        <v>2266.0000000000005</v>
      </c>
      <c r="M65" s="11" t="s">
        <v>243</v>
      </c>
      <c r="N65" s="11" t="s">
        <v>242</v>
      </c>
      <c r="O65" t="s">
        <v>274</v>
      </c>
      <c r="P65" s="12" t="s">
        <v>269</v>
      </c>
    </row>
    <row r="66" spans="1:16" x14ac:dyDescent="0.25">
      <c r="A66" s="5" t="s">
        <v>142</v>
      </c>
      <c r="B66" s="5" t="s">
        <v>128</v>
      </c>
      <c r="C66" s="14" t="s">
        <v>139</v>
      </c>
      <c r="D66" s="5" t="s">
        <v>13</v>
      </c>
      <c r="E66" s="6">
        <v>6</v>
      </c>
      <c r="F66" s="7">
        <v>50</v>
      </c>
      <c r="G66" s="5">
        <v>200</v>
      </c>
      <c r="H66" s="5" t="s">
        <v>14</v>
      </c>
      <c r="I66" s="5" t="s">
        <v>129</v>
      </c>
      <c r="J66" s="8">
        <v>77.400000000000006</v>
      </c>
      <c r="K66" s="9">
        <v>9.0640000000000018</v>
      </c>
      <c r="L66" s="9">
        <f t="shared" si="1"/>
        <v>2719.2000000000007</v>
      </c>
      <c r="M66" s="11" t="s">
        <v>244</v>
      </c>
      <c r="N66" s="11" t="s">
        <v>242</v>
      </c>
      <c r="O66" t="s">
        <v>274</v>
      </c>
      <c r="P66" s="12" t="s">
        <v>269</v>
      </c>
    </row>
    <row r="67" spans="1:16" x14ac:dyDescent="0.25">
      <c r="A67" s="5" t="s">
        <v>143</v>
      </c>
      <c r="B67" s="5" t="s">
        <v>131</v>
      </c>
      <c r="C67" s="14" t="s">
        <v>144</v>
      </c>
      <c r="D67" s="5" t="s">
        <v>13</v>
      </c>
      <c r="E67" s="6">
        <v>40</v>
      </c>
      <c r="F67" s="7">
        <v>50</v>
      </c>
      <c r="G67" s="5">
        <v>200</v>
      </c>
      <c r="H67" s="5" t="s">
        <v>14</v>
      </c>
      <c r="I67" s="5" t="s">
        <v>145</v>
      </c>
      <c r="J67" s="8">
        <v>512.79999999999995</v>
      </c>
      <c r="K67" s="9">
        <v>7</v>
      </c>
      <c r="L67" s="9">
        <f t="shared" si="1"/>
        <v>14000</v>
      </c>
      <c r="M67" s="11" t="s">
        <v>252</v>
      </c>
      <c r="N67" s="11" t="s">
        <v>242</v>
      </c>
      <c r="O67" t="s">
        <v>274</v>
      </c>
      <c r="P67" s="12" t="s">
        <v>275</v>
      </c>
    </row>
    <row r="68" spans="1:16" x14ac:dyDescent="0.25">
      <c r="A68" s="5" t="s">
        <v>146</v>
      </c>
      <c r="B68" s="5" t="s">
        <v>131</v>
      </c>
      <c r="C68" s="14" t="s">
        <v>144</v>
      </c>
      <c r="D68" s="5" t="s">
        <v>13</v>
      </c>
      <c r="E68" s="6">
        <v>20</v>
      </c>
      <c r="F68" s="7">
        <v>50</v>
      </c>
      <c r="G68" s="5">
        <v>200</v>
      </c>
      <c r="H68" s="5" t="s">
        <v>14</v>
      </c>
      <c r="I68" s="5" t="s">
        <v>145</v>
      </c>
      <c r="J68" s="8">
        <v>254.4</v>
      </c>
      <c r="K68" s="9">
        <v>7</v>
      </c>
      <c r="L68" s="9">
        <f t="shared" si="1"/>
        <v>7000</v>
      </c>
      <c r="M68" s="11" t="s">
        <v>248</v>
      </c>
      <c r="N68" s="11" t="s">
        <v>242</v>
      </c>
      <c r="O68" t="s">
        <v>274</v>
      </c>
      <c r="P68" s="12" t="s">
        <v>275</v>
      </c>
    </row>
    <row r="69" spans="1:16" x14ac:dyDescent="0.25">
      <c r="A69" s="5" t="s">
        <v>147</v>
      </c>
      <c r="B69" s="5" t="s">
        <v>11</v>
      </c>
      <c r="C69" s="14" t="s">
        <v>144</v>
      </c>
      <c r="D69" s="5" t="s">
        <v>13</v>
      </c>
      <c r="E69" s="6">
        <v>1</v>
      </c>
      <c r="F69" s="7">
        <v>50</v>
      </c>
      <c r="G69" s="5">
        <v>200</v>
      </c>
      <c r="H69" s="5" t="s">
        <v>14</v>
      </c>
      <c r="I69" s="5" t="s">
        <v>18</v>
      </c>
      <c r="J69" s="8">
        <v>13.58</v>
      </c>
      <c r="K69" s="9">
        <v>7</v>
      </c>
      <c r="L69" s="9">
        <f t="shared" si="1"/>
        <v>350</v>
      </c>
      <c r="M69" s="11" t="s">
        <v>253</v>
      </c>
      <c r="N69" s="11" t="s">
        <v>186</v>
      </c>
      <c r="O69" t="s">
        <v>274</v>
      </c>
      <c r="P69" s="12" t="s">
        <v>275</v>
      </c>
    </row>
    <row r="70" spans="1:16" x14ac:dyDescent="0.25">
      <c r="A70" s="5" t="s">
        <v>155</v>
      </c>
      <c r="B70" s="5" t="s">
        <v>149</v>
      </c>
      <c r="C70" s="14" t="s">
        <v>156</v>
      </c>
      <c r="D70" s="5" t="s">
        <v>13</v>
      </c>
      <c r="E70" s="6">
        <v>32</v>
      </c>
      <c r="F70" s="7">
        <v>50</v>
      </c>
      <c r="G70" s="5">
        <v>200</v>
      </c>
      <c r="H70" s="5" t="s">
        <v>14</v>
      </c>
      <c r="I70" s="5" t="s">
        <v>18</v>
      </c>
      <c r="J70" s="8">
        <v>410.24</v>
      </c>
      <c r="K70" s="9">
        <v>0.63600000000000001</v>
      </c>
      <c r="L70" s="9">
        <f t="shared" si="1"/>
        <v>1017.6</v>
      </c>
      <c r="M70" s="11" t="s">
        <v>254</v>
      </c>
      <c r="N70" s="11" t="s">
        <v>242</v>
      </c>
      <c r="O70" t="s">
        <v>280</v>
      </c>
      <c r="P70" s="12" t="s">
        <v>278</v>
      </c>
    </row>
    <row r="71" spans="1:16" x14ac:dyDescent="0.25">
      <c r="A71" s="5" t="s">
        <v>157</v>
      </c>
      <c r="B71" s="5" t="s">
        <v>128</v>
      </c>
      <c r="C71" s="14" t="s">
        <v>158</v>
      </c>
      <c r="D71" s="5" t="s">
        <v>13</v>
      </c>
      <c r="E71" s="6">
        <v>54</v>
      </c>
      <c r="F71" s="7">
        <v>25</v>
      </c>
      <c r="G71" s="5">
        <v>200</v>
      </c>
      <c r="H71" s="5" t="s">
        <v>14</v>
      </c>
      <c r="I71" s="5" t="s">
        <v>159</v>
      </c>
      <c r="J71" s="8">
        <v>385.56</v>
      </c>
      <c r="K71" s="9">
        <v>13.860000000000001</v>
      </c>
      <c r="L71" s="9">
        <f t="shared" si="1"/>
        <v>18711.000000000004</v>
      </c>
      <c r="M71" s="11" t="s">
        <v>255</v>
      </c>
      <c r="N71" s="11" t="s">
        <v>242</v>
      </c>
      <c r="O71" t="s">
        <v>274</v>
      </c>
      <c r="P71" s="12" t="s">
        <v>275</v>
      </c>
    </row>
    <row r="72" spans="1:16" x14ac:dyDescent="0.25">
      <c r="A72" s="5" t="s">
        <v>160</v>
      </c>
      <c r="B72" s="5" t="s">
        <v>128</v>
      </c>
      <c r="C72" s="14" t="s">
        <v>161</v>
      </c>
      <c r="D72" s="5" t="s">
        <v>13</v>
      </c>
      <c r="E72" s="6">
        <v>50</v>
      </c>
      <c r="F72" s="7">
        <v>25</v>
      </c>
      <c r="G72" s="5">
        <v>200</v>
      </c>
      <c r="H72" s="5" t="s">
        <v>14</v>
      </c>
      <c r="I72" s="5" t="s">
        <v>159</v>
      </c>
      <c r="J72" s="8">
        <v>370</v>
      </c>
      <c r="K72" s="9">
        <v>13.86</v>
      </c>
      <c r="L72" s="9">
        <f t="shared" si="1"/>
        <v>17325</v>
      </c>
      <c r="M72" s="11" t="s">
        <v>256</v>
      </c>
      <c r="N72" s="11" t="s">
        <v>242</v>
      </c>
      <c r="O72" t="s">
        <v>274</v>
      </c>
      <c r="P72" s="12" t="s">
        <v>275</v>
      </c>
    </row>
    <row r="73" spans="1:16" x14ac:dyDescent="0.25">
      <c r="A73" s="5" t="s">
        <v>162</v>
      </c>
      <c r="B73" s="5" t="s">
        <v>163</v>
      </c>
      <c r="C73" s="14" t="s">
        <v>164</v>
      </c>
      <c r="D73" s="5" t="s">
        <v>13</v>
      </c>
      <c r="E73" s="6">
        <v>200</v>
      </c>
      <c r="F73" s="7">
        <v>50</v>
      </c>
      <c r="G73" s="5">
        <v>200</v>
      </c>
      <c r="H73" s="5" t="s">
        <v>14</v>
      </c>
      <c r="I73" s="5" t="s">
        <v>165</v>
      </c>
      <c r="J73" s="8">
        <v>3484</v>
      </c>
      <c r="K73" s="9">
        <v>0.86399999999999999</v>
      </c>
      <c r="L73" s="9">
        <f t="shared" si="1"/>
        <v>8640</v>
      </c>
      <c r="M73" s="11" t="s">
        <v>258</v>
      </c>
      <c r="N73" s="11" t="s">
        <v>257</v>
      </c>
      <c r="O73" t="s">
        <v>274</v>
      </c>
      <c r="P73" s="12" t="s">
        <v>276</v>
      </c>
    </row>
    <row r="74" spans="1:16" x14ac:dyDescent="0.25">
      <c r="A74" s="5" t="s">
        <v>166</v>
      </c>
      <c r="B74" s="5" t="s">
        <v>128</v>
      </c>
      <c r="C74" s="14" t="s">
        <v>167</v>
      </c>
      <c r="D74" s="5" t="s">
        <v>13</v>
      </c>
      <c r="E74" s="6">
        <v>18</v>
      </c>
      <c r="F74" s="7">
        <v>50</v>
      </c>
      <c r="G74" s="5">
        <v>200</v>
      </c>
      <c r="H74" s="5" t="s">
        <v>14</v>
      </c>
      <c r="I74" s="5" t="s">
        <v>18</v>
      </c>
      <c r="J74" s="8">
        <v>270.36</v>
      </c>
      <c r="K74" s="9">
        <v>4.8</v>
      </c>
      <c r="L74" s="9">
        <f t="shared" si="1"/>
        <v>4320</v>
      </c>
      <c r="M74" s="11" t="s">
        <v>247</v>
      </c>
      <c r="N74" s="11" t="s">
        <v>186</v>
      </c>
      <c r="O74" t="s">
        <v>273</v>
      </c>
      <c r="P74" s="12" t="s">
        <v>277</v>
      </c>
    </row>
    <row r="75" spans="1:16" x14ac:dyDescent="0.25">
      <c r="A75" s="5" t="s">
        <v>168</v>
      </c>
      <c r="B75" s="5" t="s">
        <v>169</v>
      </c>
      <c r="C75" s="14" t="s">
        <v>170</v>
      </c>
      <c r="D75" s="5" t="s">
        <v>13</v>
      </c>
      <c r="E75" s="6">
        <v>200</v>
      </c>
      <c r="F75" s="7">
        <v>6</v>
      </c>
      <c r="G75" s="5">
        <v>200</v>
      </c>
      <c r="H75" s="5" t="s">
        <v>14</v>
      </c>
      <c r="I75" s="5" t="s">
        <v>171</v>
      </c>
      <c r="J75" s="8">
        <v>314</v>
      </c>
      <c r="K75" s="9">
        <v>1.68</v>
      </c>
      <c r="L75" s="9">
        <f>(30*K75)*E75</f>
        <v>10080</v>
      </c>
      <c r="M75" s="11" t="s">
        <v>259</v>
      </c>
      <c r="N75" s="11" t="s">
        <v>260</v>
      </c>
      <c r="O75" t="s">
        <v>261</v>
      </c>
    </row>
    <row r="76" spans="1:16" x14ac:dyDescent="0.25">
      <c r="A76" s="5" t="s">
        <v>172</v>
      </c>
      <c r="B76" s="5" t="s">
        <v>169</v>
      </c>
      <c r="C76" s="14" t="s">
        <v>173</v>
      </c>
      <c r="D76" s="5" t="s">
        <v>13</v>
      </c>
      <c r="E76" s="6">
        <v>40</v>
      </c>
      <c r="F76" s="7">
        <v>6</v>
      </c>
      <c r="G76" s="5">
        <v>200</v>
      </c>
      <c r="H76" s="5" t="s">
        <v>14</v>
      </c>
      <c r="I76" s="5" t="s">
        <v>174</v>
      </c>
      <c r="J76" s="8">
        <v>58.4</v>
      </c>
      <c r="K76" s="9">
        <v>1.68</v>
      </c>
      <c r="L76" s="9">
        <f>(30*K76)*E76</f>
        <v>2016</v>
      </c>
      <c r="M76" s="11" t="s">
        <v>262</v>
      </c>
      <c r="N76" s="11" t="s">
        <v>260</v>
      </c>
      <c r="O76" t="s">
        <v>261</v>
      </c>
    </row>
    <row r="77" spans="1:16" x14ac:dyDescent="0.25">
      <c r="A77" s="5" t="s">
        <v>175</v>
      </c>
      <c r="B77" s="5" t="s">
        <v>149</v>
      </c>
      <c r="C77" s="14" t="s">
        <v>176</v>
      </c>
      <c r="D77" s="5" t="s">
        <v>13</v>
      </c>
      <c r="E77" s="6">
        <v>160</v>
      </c>
      <c r="F77" s="7">
        <v>30</v>
      </c>
      <c r="G77" s="10">
        <v>40</v>
      </c>
      <c r="H77" s="5" t="s">
        <v>14</v>
      </c>
      <c r="I77" s="5" t="s">
        <v>151</v>
      </c>
      <c r="J77" s="8">
        <v>240</v>
      </c>
      <c r="K77" s="9">
        <v>1.68</v>
      </c>
      <c r="L77" s="9">
        <f t="shared" ref="L77:L82" si="2">(E77*F77)*K77</f>
        <v>8064</v>
      </c>
      <c r="M77" s="11" t="s">
        <v>263</v>
      </c>
      <c r="N77" s="11" t="s">
        <v>260</v>
      </c>
      <c r="O77" t="s">
        <v>261</v>
      </c>
    </row>
    <row r="78" spans="1:16" x14ac:dyDescent="0.25">
      <c r="A78" s="5" t="s">
        <v>177</v>
      </c>
      <c r="B78" s="5" t="s">
        <v>149</v>
      </c>
      <c r="C78" s="14" t="s">
        <v>178</v>
      </c>
      <c r="D78" s="5" t="s">
        <v>13</v>
      </c>
      <c r="E78" s="6">
        <v>40</v>
      </c>
      <c r="F78" s="7">
        <v>30</v>
      </c>
      <c r="G78" s="10">
        <v>40</v>
      </c>
      <c r="H78" s="5" t="s">
        <v>14</v>
      </c>
      <c r="I78" s="5" t="s">
        <v>179</v>
      </c>
      <c r="J78" s="8">
        <v>62.4</v>
      </c>
      <c r="K78" s="9">
        <v>1.68</v>
      </c>
      <c r="L78" s="9">
        <f t="shared" si="2"/>
        <v>2016</v>
      </c>
      <c r="M78" s="11" t="s">
        <v>264</v>
      </c>
      <c r="N78" s="11" t="s">
        <v>260</v>
      </c>
      <c r="O78" t="s">
        <v>261</v>
      </c>
    </row>
    <row r="79" spans="1:16" x14ac:dyDescent="0.25">
      <c r="A79" s="5" t="s">
        <v>180</v>
      </c>
      <c r="B79" s="5" t="s">
        <v>128</v>
      </c>
      <c r="C79" s="14" t="s">
        <v>181</v>
      </c>
      <c r="D79" s="5" t="s">
        <v>13</v>
      </c>
      <c r="E79" s="6">
        <v>80</v>
      </c>
      <c r="F79" s="7">
        <v>30</v>
      </c>
      <c r="G79" s="5">
        <v>40</v>
      </c>
      <c r="H79" s="5" t="s">
        <v>14</v>
      </c>
      <c r="I79" s="5" t="s">
        <v>182</v>
      </c>
      <c r="J79" s="8">
        <v>128</v>
      </c>
      <c r="K79" s="9">
        <v>1.68</v>
      </c>
      <c r="L79" s="9">
        <f t="shared" si="2"/>
        <v>4032</v>
      </c>
      <c r="M79" s="11" t="s">
        <v>265</v>
      </c>
      <c r="N79" s="11" t="s">
        <v>260</v>
      </c>
      <c r="O79" t="s">
        <v>261</v>
      </c>
    </row>
    <row r="80" spans="1:16" x14ac:dyDescent="0.25">
      <c r="A80" s="5" t="s">
        <v>183</v>
      </c>
      <c r="B80" s="5" t="s">
        <v>128</v>
      </c>
      <c r="C80" s="14" t="s">
        <v>176</v>
      </c>
      <c r="D80" s="5" t="s">
        <v>13</v>
      </c>
      <c r="E80" s="6">
        <v>152</v>
      </c>
      <c r="F80" s="7">
        <v>30</v>
      </c>
      <c r="G80" s="5">
        <v>40</v>
      </c>
      <c r="H80" s="5" t="s">
        <v>14</v>
      </c>
      <c r="I80" s="5" t="s">
        <v>151</v>
      </c>
      <c r="J80" s="8">
        <v>228</v>
      </c>
      <c r="K80" s="9">
        <v>1.68</v>
      </c>
      <c r="L80" s="9">
        <f t="shared" si="2"/>
        <v>7660.7999999999993</v>
      </c>
      <c r="M80" s="11" t="s">
        <v>266</v>
      </c>
      <c r="N80" s="11" t="s">
        <v>260</v>
      </c>
      <c r="O80" t="s">
        <v>261</v>
      </c>
    </row>
    <row r="81" spans="1:15" x14ac:dyDescent="0.25">
      <c r="A81" s="5" t="s">
        <v>148</v>
      </c>
      <c r="B81" s="5" t="s">
        <v>149</v>
      </c>
      <c r="C81" s="14" t="s">
        <v>150</v>
      </c>
      <c r="D81" s="5" t="s">
        <v>13</v>
      </c>
      <c r="E81" s="6">
        <v>243</v>
      </c>
      <c r="F81" s="7">
        <v>30</v>
      </c>
      <c r="G81" s="10">
        <v>40</v>
      </c>
      <c r="H81" s="5" t="s">
        <v>14</v>
      </c>
      <c r="I81" s="5" t="s">
        <v>151</v>
      </c>
      <c r="J81" s="8">
        <v>374.22</v>
      </c>
      <c r="K81" s="9">
        <v>1.68</v>
      </c>
      <c r="L81" s="9">
        <f t="shared" si="2"/>
        <v>12247.199999999999</v>
      </c>
      <c r="M81" s="11" t="s">
        <v>267</v>
      </c>
      <c r="N81" s="11" t="s">
        <v>260</v>
      </c>
      <c r="O81" t="s">
        <v>261</v>
      </c>
    </row>
    <row r="82" spans="1:15" x14ac:dyDescent="0.25">
      <c r="A82" s="5" t="s">
        <v>152</v>
      </c>
      <c r="B82" s="5" t="s">
        <v>153</v>
      </c>
      <c r="C82" s="14" t="s">
        <v>154</v>
      </c>
      <c r="D82" s="5" t="s">
        <v>13</v>
      </c>
      <c r="E82" s="6">
        <v>199</v>
      </c>
      <c r="F82" s="7">
        <v>20</v>
      </c>
      <c r="G82" s="5">
        <v>1</v>
      </c>
      <c r="H82" s="5" t="s">
        <v>14</v>
      </c>
      <c r="I82" s="5" t="s">
        <v>151</v>
      </c>
      <c r="J82" s="8">
        <v>1764</v>
      </c>
      <c r="K82" s="9">
        <v>1.44</v>
      </c>
      <c r="L82" s="9">
        <f t="shared" si="2"/>
        <v>5731.2</v>
      </c>
      <c r="M82" s="11" t="s">
        <v>268</v>
      </c>
      <c r="N82" s="11" t="s">
        <v>260</v>
      </c>
      <c r="O82" t="s">
        <v>261</v>
      </c>
    </row>
    <row r="83" spans="1:15" x14ac:dyDescent="0.25">
      <c r="L83" s="17">
        <f>SUM(L2:L82)</f>
        <v>163319.90000000002</v>
      </c>
    </row>
    <row r="84" spans="1:15" x14ac:dyDescent="0.25">
      <c r="K84" s="16" t="s">
        <v>283</v>
      </c>
      <c r="L84" s="16">
        <v>115000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2023-09-06T08:27:18Z</dcterms:created>
  <dcterms:modified xsi:type="dcterms:W3CDTF">2024-01-09T15:14:00Z</dcterms:modified>
</cp:coreProperties>
</file>